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4" documentId="14_{A37C52A4-2AD6-44AB-82E6-92F892BC5EAC}" xr6:coauthVersionLast="47" xr6:coauthVersionMax="47" xr10:uidLastSave="{8C02CEF2-A0EB-4A35-8B4B-FD4F03F2F3FA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3" l="1"/>
  <c r="E591" i="2"/>
  <c r="E592" i="2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1591" i="2"/>
  <c r="F11" i="3"/>
  <c r="G627" i="2"/>
  <c r="J208" i="1"/>
  <c r="G11" i="3" l="1"/>
  <c r="E1596" i="2"/>
  <c r="F10" i="3"/>
  <c r="G579" i="2"/>
  <c r="C573" i="2"/>
  <c r="D10" i="3"/>
  <c r="C10" i="3"/>
  <c r="B11" i="3"/>
  <c r="K11" i="3" s="1"/>
  <c r="B10" i="3"/>
  <c r="C570" i="2"/>
  <c r="E11" i="3" l="1"/>
  <c r="C561" i="2"/>
  <c r="E542" i="2"/>
  <c r="E543" i="2" s="1"/>
  <c r="E544" i="2" s="1"/>
  <c r="E545" i="2" s="1"/>
  <c r="E546" i="2" s="1"/>
  <c r="E547" i="2" s="1"/>
  <c r="E1610" i="2"/>
  <c r="I10" i="3"/>
  <c r="E1608" i="2"/>
  <c r="G521" i="2"/>
  <c r="G518" i="2"/>
  <c r="I381" i="1" l="1"/>
  <c r="E266" i="1"/>
  <c r="G10" i="3"/>
  <c r="C434" i="2"/>
  <c r="B9" i="3"/>
  <c r="C9" i="3"/>
  <c r="D9" i="3"/>
  <c r="K10" i="3"/>
  <c r="I9" i="3"/>
  <c r="E1607" i="2"/>
  <c r="K6" i="3"/>
  <c r="D21" i="3"/>
  <c r="G9" i="3"/>
  <c r="C284" i="2" l="1"/>
  <c r="C8" i="3" s="1"/>
  <c r="D8" i="3"/>
  <c r="K9" i="3"/>
  <c r="G348" i="1" l="1"/>
  <c r="G347" i="1"/>
  <c r="B7" i="3"/>
  <c r="E1606" i="2"/>
  <c r="I8" i="3"/>
  <c r="G8" i="3"/>
  <c r="D7" i="3"/>
  <c r="C135" i="2"/>
  <c r="C7" i="3" s="1"/>
  <c r="C19" i="3" s="1"/>
  <c r="D582" i="1" l="1"/>
  <c r="C165" i="2"/>
  <c r="B8" i="3" s="1"/>
  <c r="K7" i="3" l="1"/>
  <c r="M32" i="2"/>
  <c r="I7" i="3" s="1"/>
  <c r="G7" i="3"/>
  <c r="K8" i="3" l="1"/>
  <c r="E1605" i="2"/>
  <c r="D18" i="3" l="1"/>
  <c r="B18" i="3"/>
  <c r="K18" i="3" s="1"/>
  <c r="B17" i="3"/>
  <c r="K17" i="3" s="1"/>
  <c r="D17" i="3" l="1"/>
  <c r="U430" i="1" l="1"/>
  <c r="U744" i="1" l="1"/>
  <c r="U742" i="1"/>
  <c r="C172" i="1" s="1"/>
  <c r="U740" i="1"/>
  <c r="C171" i="1" s="1"/>
  <c r="U738" i="1"/>
  <c r="C170" i="1" s="1"/>
  <c r="U716" i="1"/>
  <c r="D16" i="3" l="1"/>
  <c r="B16" i="3"/>
  <c r="B15" i="3" l="1"/>
  <c r="K15" i="3" s="1"/>
  <c r="D15" i="3"/>
  <c r="U734" i="1"/>
  <c r="C168" i="1" s="1"/>
  <c r="U732" i="1"/>
  <c r="C167" i="1" s="1"/>
  <c r="O381" i="1" l="1"/>
  <c r="O383" i="1" s="1"/>
  <c r="D14" i="3" l="1"/>
  <c r="B14" i="3" l="1"/>
  <c r="K14" i="3" s="1"/>
  <c r="U730" i="1"/>
  <c r="C166" i="1" s="1"/>
  <c r="U728" i="1"/>
  <c r="C165" i="1" s="1"/>
  <c r="D13" i="3" l="1"/>
  <c r="E1592" i="2"/>
  <c r="B13" i="3" l="1"/>
  <c r="K13" i="3" l="1"/>
  <c r="U726" i="1" l="1"/>
  <c r="C164" i="1" s="1"/>
  <c r="U724" i="1"/>
  <c r="C163" i="1" s="1"/>
  <c r="U736" i="1" l="1"/>
  <c r="C169" i="1" s="1"/>
  <c r="U722" i="1"/>
  <c r="C162" i="1" s="1"/>
  <c r="U462" i="1" l="1"/>
  <c r="C32" i="1" s="1"/>
  <c r="U606" i="1"/>
  <c r="C104" i="1" s="1"/>
  <c r="D12" i="3"/>
  <c r="E1593" i="2"/>
  <c r="U584" i="1"/>
  <c r="C93" i="1" s="1"/>
  <c r="G381" i="1"/>
  <c r="D381" i="1"/>
  <c r="C381" i="1"/>
  <c r="U718" i="1"/>
  <c r="C160" i="1" s="1"/>
  <c r="C159" i="1"/>
  <c r="U524" i="1"/>
  <c r="C63" i="1" s="1"/>
  <c r="E1588" i="2"/>
  <c r="U746" i="1"/>
  <c r="U720" i="1"/>
  <c r="C161" i="1" s="1"/>
  <c r="U714" i="1"/>
  <c r="U712" i="1"/>
  <c r="C157" i="1" s="1"/>
  <c r="U710" i="1"/>
  <c r="C156" i="1" s="1"/>
  <c r="U708" i="1"/>
  <c r="C155" i="1" s="1"/>
  <c r="K16" i="3"/>
  <c r="J381" i="1"/>
  <c r="L381" i="1"/>
  <c r="N381" i="1"/>
  <c r="P381" i="1"/>
  <c r="Q381" i="1"/>
  <c r="R381" i="1"/>
  <c r="S381" i="1"/>
  <c r="T381" i="1"/>
  <c r="U706" i="1"/>
  <c r="C154" i="1" s="1"/>
  <c r="U658" i="1"/>
  <c r="C130" i="1" s="1"/>
  <c r="U552" i="1"/>
  <c r="C77" i="1" s="1"/>
  <c r="U704" i="1"/>
  <c r="C153" i="1" s="1"/>
  <c r="U702" i="1"/>
  <c r="C152" i="1" s="1"/>
  <c r="U700" i="1"/>
  <c r="C151" i="1" s="1"/>
  <c r="U516" i="1"/>
  <c r="U464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88" i="2"/>
  <c r="I1588" i="2"/>
  <c r="J1588" i="2"/>
  <c r="K1588" i="2"/>
  <c r="L1588" i="2"/>
  <c r="M1588" i="2"/>
  <c r="N1588" i="2"/>
  <c r="K381" i="1"/>
  <c r="U410" i="1"/>
  <c r="C6" i="1" s="1"/>
  <c r="U412" i="1"/>
  <c r="C7" i="1" s="1"/>
  <c r="U414" i="1"/>
  <c r="C8" i="1" s="1"/>
  <c r="U416" i="1"/>
  <c r="C9" i="1" s="1"/>
  <c r="U418" i="1"/>
  <c r="C10" i="1" s="1"/>
  <c r="U420" i="1"/>
  <c r="C11" i="1" s="1"/>
  <c r="U422" i="1"/>
  <c r="C12" i="1" s="1"/>
  <c r="U424" i="1"/>
  <c r="C13" i="1" s="1"/>
  <c r="U426" i="1"/>
  <c r="C14" i="1" s="1"/>
  <c r="U428" i="1"/>
  <c r="C15" i="1" s="1"/>
  <c r="C16" i="1"/>
  <c r="U432" i="1"/>
  <c r="C17" i="1" s="1"/>
  <c r="U434" i="1"/>
  <c r="C18" i="1" s="1"/>
  <c r="U436" i="1"/>
  <c r="C19" i="1" s="1"/>
  <c r="U438" i="1"/>
  <c r="C20" i="1" s="1"/>
  <c r="U440" i="1"/>
  <c r="C21" i="1" s="1"/>
  <c r="U442" i="1"/>
  <c r="C22" i="1" s="1"/>
  <c r="U444" i="1"/>
  <c r="C23" i="1" s="1"/>
  <c r="U446" i="1"/>
  <c r="C24" i="1" s="1"/>
  <c r="U448" i="1"/>
  <c r="C25" i="1" s="1"/>
  <c r="U450" i="1"/>
  <c r="C26" i="1" s="1"/>
  <c r="U452" i="1"/>
  <c r="C27" i="1" s="1"/>
  <c r="U454" i="1"/>
  <c r="C28" i="1" s="1"/>
  <c r="U456" i="1"/>
  <c r="C29" i="1" s="1"/>
  <c r="U458" i="1"/>
  <c r="C30" i="1" s="1"/>
  <c r="U460" i="1"/>
  <c r="C31" i="1" s="1"/>
  <c r="U466" i="1"/>
  <c r="C34" i="1" s="1"/>
  <c r="U468" i="1"/>
  <c r="C35" i="1" s="1"/>
  <c r="U470" i="1"/>
  <c r="C36" i="1" s="1"/>
  <c r="U472" i="1"/>
  <c r="C37" i="1" s="1"/>
  <c r="U474" i="1"/>
  <c r="C38" i="1" s="1"/>
  <c r="U476" i="1"/>
  <c r="C39" i="1" s="1"/>
  <c r="U478" i="1"/>
  <c r="C40" i="1" s="1"/>
  <c r="U480" i="1"/>
  <c r="C41" i="1" s="1"/>
  <c r="U482" i="1"/>
  <c r="C42" i="1" s="1"/>
  <c r="U484" i="1"/>
  <c r="C43" i="1" s="1"/>
  <c r="U486" i="1"/>
  <c r="C44" i="1" s="1"/>
  <c r="U488" i="1"/>
  <c r="C45" i="1" s="1"/>
  <c r="U490" i="1"/>
  <c r="C46" i="1" s="1"/>
  <c r="U492" i="1"/>
  <c r="C47" i="1" s="1"/>
  <c r="U494" i="1"/>
  <c r="C48" i="1" s="1"/>
  <c r="U496" i="1"/>
  <c r="C49" i="1" s="1"/>
  <c r="U498" i="1"/>
  <c r="C50" i="1" s="1"/>
  <c r="U500" i="1"/>
  <c r="C51" i="1" s="1"/>
  <c r="U502" i="1"/>
  <c r="C52" i="1" s="1"/>
  <c r="U504" i="1"/>
  <c r="C53" i="1" s="1"/>
  <c r="U506" i="1"/>
  <c r="C54" i="1" s="1"/>
  <c r="U508" i="1"/>
  <c r="C55" i="1" s="1"/>
  <c r="U510" i="1"/>
  <c r="C56" i="1" s="1"/>
  <c r="U512" i="1"/>
  <c r="C57" i="1" s="1"/>
  <c r="U514" i="1"/>
  <c r="C58" i="1" s="1"/>
  <c r="U518" i="1"/>
  <c r="C60" i="1" s="1"/>
  <c r="U520" i="1"/>
  <c r="C61" i="1" s="1"/>
  <c r="U522" i="1"/>
  <c r="C62" i="1" s="1"/>
  <c r="U526" i="1"/>
  <c r="C64" i="1" s="1"/>
  <c r="U528" i="1"/>
  <c r="C65" i="1" s="1"/>
  <c r="U530" i="1"/>
  <c r="C66" i="1" s="1"/>
  <c r="U532" i="1"/>
  <c r="C67" i="1" s="1"/>
  <c r="U534" i="1"/>
  <c r="C68" i="1" s="1"/>
  <c r="U536" i="1"/>
  <c r="C69" i="1" s="1"/>
  <c r="U538" i="1"/>
  <c r="C70" i="1" s="1"/>
  <c r="U540" i="1"/>
  <c r="C71" i="1" s="1"/>
  <c r="U542" i="1"/>
  <c r="C72" i="1" s="1"/>
  <c r="U544" i="1"/>
  <c r="C73" i="1" s="1"/>
  <c r="U546" i="1"/>
  <c r="C74" i="1" s="1"/>
  <c r="U548" i="1"/>
  <c r="C75" i="1" s="1"/>
  <c r="U550" i="1"/>
  <c r="C76" i="1" s="1"/>
  <c r="U554" i="1"/>
  <c r="C78" i="1" s="1"/>
  <c r="U558" i="1"/>
  <c r="C80" i="1" s="1"/>
  <c r="U560" i="1"/>
  <c r="C81" i="1" s="1"/>
  <c r="U562" i="1"/>
  <c r="C82" i="1" s="1"/>
  <c r="U564" i="1"/>
  <c r="C83" i="1" s="1"/>
  <c r="U566" i="1"/>
  <c r="C84" i="1" s="1"/>
  <c r="U568" i="1"/>
  <c r="C85" i="1" s="1"/>
  <c r="U570" i="1"/>
  <c r="C86" i="1" s="1"/>
  <c r="U572" i="1"/>
  <c r="C87" i="1" s="1"/>
  <c r="U574" i="1"/>
  <c r="C88" i="1" s="1"/>
  <c r="U576" i="1"/>
  <c r="C89" i="1" s="1"/>
  <c r="U578" i="1"/>
  <c r="C90" i="1" s="1"/>
  <c r="U580" i="1"/>
  <c r="C91" i="1" s="1"/>
  <c r="U582" i="1"/>
  <c r="C92" i="1" s="1"/>
  <c r="U586" i="1"/>
  <c r="C94" i="1" s="1"/>
  <c r="U588" i="1"/>
  <c r="C95" i="1" s="1"/>
  <c r="U590" i="1"/>
  <c r="C96" i="1" s="1"/>
  <c r="U592" i="1"/>
  <c r="C97" i="1" s="1"/>
  <c r="U594" i="1"/>
  <c r="C98" i="1" s="1"/>
  <c r="U596" i="1"/>
  <c r="C99" i="1" s="1"/>
  <c r="U598" i="1"/>
  <c r="C100" i="1" s="1"/>
  <c r="U600" i="1"/>
  <c r="C101" i="1" s="1"/>
  <c r="U602" i="1"/>
  <c r="C102" i="1" s="1"/>
  <c r="U604" i="1"/>
  <c r="C103" i="1" s="1"/>
  <c r="U608" i="1"/>
  <c r="C105" i="1" s="1"/>
  <c r="U610" i="1"/>
  <c r="C106" i="1" s="1"/>
  <c r="U612" i="1"/>
  <c r="C107" i="1" s="1"/>
  <c r="U614" i="1"/>
  <c r="C108" i="1" s="1"/>
  <c r="U616" i="1"/>
  <c r="C109" i="1" s="1"/>
  <c r="U618" i="1"/>
  <c r="C110" i="1" s="1"/>
  <c r="U620" i="1"/>
  <c r="C111" i="1" s="1"/>
  <c r="U622" i="1"/>
  <c r="C112" i="1" s="1"/>
  <c r="U624" i="1"/>
  <c r="C113" i="1" s="1"/>
  <c r="U626" i="1"/>
  <c r="C114" i="1" s="1"/>
  <c r="U628" i="1"/>
  <c r="C115" i="1" s="1"/>
  <c r="U630" i="1"/>
  <c r="C116" i="1" s="1"/>
  <c r="U632" i="1"/>
  <c r="C117" i="1" s="1"/>
  <c r="U634" i="1"/>
  <c r="C118" i="1" s="1"/>
  <c r="U638" i="1"/>
  <c r="C120" i="1" s="1"/>
  <c r="U640" i="1"/>
  <c r="C121" i="1" s="1"/>
  <c r="U642" i="1"/>
  <c r="C122" i="1" s="1"/>
  <c r="U644" i="1"/>
  <c r="C123" i="1" s="1"/>
  <c r="U646" i="1"/>
  <c r="C124" i="1" s="1"/>
  <c r="U648" i="1"/>
  <c r="C125" i="1" s="1"/>
  <c r="U650" i="1"/>
  <c r="C126" i="1" s="1"/>
  <c r="U652" i="1"/>
  <c r="C127" i="1" s="1"/>
  <c r="U654" i="1"/>
  <c r="C128" i="1" s="1"/>
  <c r="U656" i="1"/>
  <c r="C129" i="1" s="1"/>
  <c r="U660" i="1"/>
  <c r="C131" i="1" s="1"/>
  <c r="U662" i="1"/>
  <c r="C132" i="1" s="1"/>
  <c r="U664" i="1"/>
  <c r="C133" i="1" s="1"/>
  <c r="U666" i="1"/>
  <c r="C134" i="1" s="1"/>
  <c r="U668" i="1"/>
  <c r="C135" i="1" s="1"/>
  <c r="U670" i="1"/>
  <c r="C136" i="1" s="1"/>
  <c r="U672" i="1"/>
  <c r="C137" i="1" s="1"/>
  <c r="U674" i="1"/>
  <c r="C138" i="1" s="1"/>
  <c r="U676" i="1"/>
  <c r="C139" i="1" s="1"/>
  <c r="U678" i="1"/>
  <c r="C140" i="1" s="1"/>
  <c r="U680" i="1"/>
  <c r="C141" i="1" s="1"/>
  <c r="U682" i="1"/>
  <c r="C142" i="1" s="1"/>
  <c r="U684" i="1"/>
  <c r="C143" i="1" s="1"/>
  <c r="U686" i="1"/>
  <c r="C144" i="1" s="1"/>
  <c r="U688" i="1"/>
  <c r="C145" i="1" s="1"/>
  <c r="U690" i="1"/>
  <c r="C146" i="1" s="1"/>
  <c r="U692" i="1"/>
  <c r="C147" i="1" s="1"/>
  <c r="U694" i="1"/>
  <c r="C148" i="1" s="1"/>
  <c r="U696" i="1"/>
  <c r="C149" i="1" s="1"/>
  <c r="U698" i="1"/>
  <c r="C150" i="1" s="1"/>
  <c r="U748" i="1"/>
  <c r="C175" i="1" s="1"/>
  <c r="U750" i="1"/>
  <c r="C176" i="1" s="1"/>
  <c r="U752" i="1"/>
  <c r="C177" i="1" s="1"/>
  <c r="U754" i="1"/>
  <c r="C178" i="1" s="1"/>
  <c r="U756" i="1"/>
  <c r="C179" i="1" s="1"/>
  <c r="U758" i="1"/>
  <c r="C180" i="1" s="1"/>
  <c r="U760" i="1"/>
  <c r="C181" i="1" s="1"/>
  <c r="U762" i="1"/>
  <c r="C182" i="1" s="1"/>
  <c r="U764" i="1"/>
  <c r="C183" i="1" s="1"/>
  <c r="U766" i="1"/>
  <c r="C184" i="1" s="1"/>
  <c r="U768" i="1"/>
  <c r="C185" i="1" s="1"/>
  <c r="U770" i="1"/>
  <c r="C186" i="1" s="1"/>
  <c r="U772" i="1"/>
  <c r="C187" i="1" s="1"/>
  <c r="U774" i="1"/>
  <c r="C188" i="1" s="1"/>
  <c r="U776" i="1"/>
  <c r="U778" i="1"/>
  <c r="M381" i="1"/>
  <c r="E381" i="1"/>
  <c r="F381" i="1"/>
  <c r="E126" i="2" l="1"/>
  <c r="H381" i="1"/>
  <c r="U381" i="1" s="1"/>
  <c r="U636" i="1"/>
  <c r="C119" i="1" s="1"/>
  <c r="E6" i="3"/>
  <c r="E7" i="3" s="1"/>
  <c r="C158" i="1"/>
  <c r="U556" i="1"/>
  <c r="C79" i="1" s="1"/>
  <c r="G1588" i="2"/>
  <c r="G1589" i="2" s="1"/>
  <c r="G19" i="3"/>
  <c r="B12" i="3"/>
  <c r="K12" i="3" s="1"/>
  <c r="C59" i="1"/>
  <c r="K1589" i="2"/>
  <c r="E1601" i="2" s="1"/>
  <c r="M1589" i="2"/>
  <c r="D19" i="3"/>
  <c r="E1598" i="2"/>
  <c r="I1589" i="2"/>
  <c r="E127" i="2" l="1"/>
  <c r="E128" i="2" s="1"/>
  <c r="E129" i="2" s="1"/>
  <c r="E130" i="2" s="1"/>
  <c r="E8" i="3"/>
  <c r="E9" i="3" s="1"/>
  <c r="K19" i="3"/>
  <c r="U779" i="1"/>
  <c r="D191" i="1"/>
  <c r="C191" i="1"/>
  <c r="D192" i="1" s="1"/>
  <c r="F19" i="3"/>
  <c r="B19" i="3"/>
  <c r="B20" i="3" s="1"/>
  <c r="E10" i="3" l="1"/>
  <c r="E12" i="3" s="1"/>
  <c r="E13" i="3" s="1"/>
  <c r="E14" i="3" s="1"/>
  <c r="E15" i="3" s="1"/>
  <c r="E16" i="3" s="1"/>
  <c r="E17" i="3" s="1"/>
  <c r="E18" i="3" s="1"/>
  <c r="E21" i="3"/>
  <c r="K20" i="3"/>
  <c r="E131" i="2"/>
  <c r="E132" i="2" s="1"/>
  <c r="F191" i="1"/>
  <c r="E192" i="1"/>
  <c r="F192" i="1" l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9" i="3"/>
  <c r="E258" i="2" l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</calcChain>
</file>

<file path=xl/sharedStrings.xml><?xml version="1.0" encoding="utf-8"?>
<sst xmlns="http://schemas.openxmlformats.org/spreadsheetml/2006/main" count="18254" uniqueCount="538">
  <si>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</si>
  <si>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</si>
  <si>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</si>
  <si>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</si>
  <si>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</si>
  <si>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</si>
  <si>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</si>
  <si>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</si>
  <si>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</si>
  <si>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</si>
  <si>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</si>
  <si>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</si>
  <si>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</si>
  <si>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</si>
  <si>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</si>
  <si>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</si>
  <si>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</si>
  <si>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</si>
  <si>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</si>
  <si>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</si>
  <si>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</si>
  <si>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</si>
  <si>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</si>
  <si>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</si>
  <si>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</si>
  <si>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</si>
  <si>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</si>
  <si>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</si>
  <si>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</si>
  <si>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</si>
  <si>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</si>
  <si>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</si>
  <si>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</si>
  <si>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</si>
  <si>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</si>
  <si>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</si>
  <si>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</si>
  <si>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</si>
  <si>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</si>
  <si>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</si>
  <si>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</si>
  <si>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</si>
  <si>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</si>
  <si>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</si>
  <si>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</si>
  <si>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</si>
  <si>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</si>
  <si>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</si>
  <si>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</si>
  <si>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</si>
  <si>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</si>
  <si>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</si>
  <si>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</si>
  <si>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</si>
  <si>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</si>
  <si>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</si>
  <si>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</si>
  <si>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</si>
  <si>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</si>
  <si>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</si>
  <si>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</si>
  <si>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</si>
  <si>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</si>
  <si>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</si>
  <si>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</si>
  <si>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</si>
  <si>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</si>
  <si>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</si>
  <si>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</si>
  <si>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</si>
  <si>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</si>
  <si>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</si>
  <si>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</si>
  <si>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</si>
  <si>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</si>
  <si>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</si>
  <si>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</si>
  <si>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</si>
  <si>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</si>
  <si>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</si>
  <si>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</si>
  <si>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</si>
  <si>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</si>
  <si>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</si>
  <si>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</si>
  <si>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</si>
  <si>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</si>
  <si>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</si>
  <si>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</si>
  <si>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</si>
  <si>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</si>
  <si>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</si>
  <si>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</si>
  <si>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</si>
  <si>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</si>
  <si>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</si>
  <si>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</si>
  <si>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</si>
  <si>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</si>
  <si>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</si>
  <si>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</si>
  <si>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</si>
  <si>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</si>
  <si>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</si>
  <si>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</si>
  <si>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</si>
  <si>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</si>
  <si>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</si>
  <si>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</si>
  <si>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</si>
  <si>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</si>
  <si>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</si>
  <si>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</si>
  <si>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</si>
  <si>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</si>
  <si>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</si>
  <si>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</si>
  <si>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</si>
  <si>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</si>
  <si>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</si>
  <si>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</si>
  <si>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</si>
  <si>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</si>
  <si>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</si>
  <si>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</si>
  <si>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</si>
  <si>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</si>
  <si>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</si>
  <si>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</si>
  <si>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</si>
  <si>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</si>
  <si>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</si>
  <si>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</si>
  <si>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</si>
  <si>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</si>
  <si>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</si>
  <si>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</si>
  <si>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</si>
  <si>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</si>
  <si>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</si>
  <si>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</si>
  <si>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</si>
  <si>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</si>
  <si>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</si>
  <si>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</si>
  <si>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</si>
  <si>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</si>
  <si>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</si>
  <si>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</si>
  <si>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</si>
  <si>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</si>
  <si>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</si>
  <si>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</si>
  <si>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</si>
  <si>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</si>
  <si>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</si>
  <si>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</si>
  <si>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</si>
  <si>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</si>
  <si>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</si>
  <si>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</si>
  <si>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</si>
  <si>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</si>
  <si>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</si>
  <si>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</si>
  <si>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</si>
  <si>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</si>
  <si>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</si>
  <si>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</si>
  <si>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</si>
  <si>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</si>
  <si>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</si>
  <si>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</si>
  <si>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</si>
  <si>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</si>
  <si>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</si>
  <si>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</si>
  <si>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</si>
  <si>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</si>
  <si>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</si>
  <si>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</si>
  <si>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</si>
  <si>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</si>
  <si>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</si>
  <si>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</si>
  <si>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</si>
  <si>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</si>
  <si>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</si>
  <si>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</si>
  <si>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</si>
  <si>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</si>
  <si>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</si>
  <si>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</si>
  <si>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</si>
  <si>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</si>
  <si>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</si>
  <si>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</si>
  <si>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</si>
  <si>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</si>
  <si>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</si>
  <si>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</si>
  <si>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</si>
  <si>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</si>
  <si>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</si>
  <si>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</si>
  <si>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</si>
  <si>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</si>
  <si>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</si>
  <si>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</si>
  <si>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</si>
  <si>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</si>
  <si>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</si>
  <si>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</si>
  <si>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</si>
  <si>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</si>
  <si>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</si>
  <si>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</si>
  <si>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</si>
  <si>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</si>
  <si>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</si>
  <si>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</si>
  <si>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</si>
  <si>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</si>
  <si>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</si>
  <si>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</si>
  <si>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</si>
  <si>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</si>
  <si>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</si>
  <si>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</si>
  <si>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</si>
  <si>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</si>
  <si>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</si>
  <si>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</si>
  <si>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</si>
  <si>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</si>
  <si>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</si>
  <si>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</si>
  <si>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</si>
  <si>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</si>
  <si>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</si>
  <si>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</si>
  <si>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</si>
  <si>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</si>
  <si>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</si>
  <si>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</si>
  <si>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</si>
  <si>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</si>
  <si>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</si>
  <si>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</si>
  <si>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</si>
  <si>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</si>
  <si>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</si>
  <si>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</si>
  <si>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</si>
  <si>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</si>
  <si>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</si>
  <si>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</si>
  <si>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</si>
  <si>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</si>
  <si>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</si>
  <si>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</si>
  <si>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</si>
  <si>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</si>
  <si>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</si>
  <si>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</si>
  <si>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</si>
  <si>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</si>
  <si>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</si>
  <si>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</si>
  <si>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</si>
  <si>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</si>
  <si>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</si>
  <si>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</si>
  <si>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</si>
  <si>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</si>
  <si>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</si>
  <si>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</si>
  <si>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</si>
  <si>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</si>
  <si>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</si>
  <si>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</si>
  <si>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</si>
  <si>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</si>
  <si>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</si>
  <si>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</si>
  <si>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</si>
  <si>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</si>
  <si>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</si>
  <si>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</si>
  <si>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</si>
  <si>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</si>
  <si>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</si>
  <si>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</si>
  <si>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</si>
  <si>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</si>
  <si>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</si>
  <si>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</si>
  <si>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</si>
  <si>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</si>
  <si>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</si>
  <si>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</si>
  <si>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</si>
  <si>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</si>
  <si>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</si>
  <si>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</si>
  <si>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</si>
  <si>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</si>
  <si>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</si>
  <si>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</si>
  <si>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</si>
  <si>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</si>
  <si>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</si>
  <si>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</si>
  <si>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</si>
  <si>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</si>
  <si>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</si>
  <si>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</si>
  <si>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</si>
  <si>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</si>
  <si>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</si>
  <si>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</si>
  <si>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</si>
  <si>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</si>
  <si>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</si>
  <si>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</si>
  <si>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</si>
  <si>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</si>
  <si>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</si>
  <si>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</si>
  <si>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</si>
  <si>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</si>
  <si>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</si>
  <si>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</si>
  <si>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</si>
  <si>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</si>
  <si>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</si>
  <si>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</si>
  <si>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</si>
  <si>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</si>
  <si>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</si>
  <si>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</si>
  <si>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</si>
  <si>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</si>
  <si>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</si>
  <si>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</si>
  <si>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</si>
  <si>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</si>
  <si>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</si>
  <si>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</si>
  <si>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</si>
  <si>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</si>
  <si>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</si>
  <si>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</si>
  <si>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</si>
  <si>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</si>
  <si>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</si>
  <si>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</si>
  <si>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</si>
  <si>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</si>
  <si>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</si>
  <si>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</si>
  <si>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</si>
  <si>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</si>
  <si>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</si>
  <si>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</si>
  <si>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</si>
  <si>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</si>
  <si>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</si>
  <si>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</si>
  <si>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</si>
  <si>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</si>
  <si>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</si>
  <si>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</si>
  <si>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</si>
  <si>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</si>
  <si>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</si>
  <si>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</si>
  <si>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</si>
  <si>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</si>
  <si>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</si>
  <si>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</si>
  <si>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</si>
  <si>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</si>
  <si>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</si>
  <si>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</si>
  <si>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</si>
  <si>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</si>
  <si>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</si>
  <si>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</si>
  <si>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</si>
  <si>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</si>
  <si>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</si>
  <si>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</si>
  <si>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</si>
  <si>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</si>
  <si>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</si>
  <si>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</si>
  <si>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</si>
  <si>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</si>
  <si>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</si>
  <si>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</si>
  <si>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</si>
  <si>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</si>
  <si>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</si>
  <si>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</si>
  <si>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</si>
  <si>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</si>
  <si>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</si>
  <si>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</si>
  <si>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</si>
  <si>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</si>
  <si>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</si>
  <si>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</si>
  <si>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</si>
  <si>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</si>
  <si>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</si>
  <si>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</si>
  <si>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</si>
  <si>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</si>
  <si>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</si>
  <si>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</si>
  <si>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</si>
  <si>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</si>
  <si>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</si>
  <si>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</si>
  <si>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</si>
  <si>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</si>
  <si>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</si>
  <si>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</si>
  <si>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</si>
  <si>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</si>
  <si>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</si>
  <si>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</si>
  <si>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</si>
  <si>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</si>
  <si>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</si>
  <si>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</si>
  <si>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</si>
  <si>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</si>
  <si>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</si>
  <si>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</si>
  <si>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</si>
  <si>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</si>
  <si>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</si>
  <si>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</si>
  <si>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</si>
  <si>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</si>
  <si>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</si>
  <si>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</si>
  <si>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</si>
  <si>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</si>
  <si>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</si>
  <si>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</si>
  <si>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</si>
  <si>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</si>
  <si>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</si>
  <si>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</si>
  <si>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</si>
  <si>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</si>
  <si>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</si>
  <si>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</si>
  <si>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</si>
  <si>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</si>
  <si>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</si>
  <si>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</si>
  <si>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</si>
  <si>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</si>
  <si>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</si>
  <si>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</si>
  <si>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</si>
  <si>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</si>
  <si>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</si>
  <si>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</si>
  <si>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</si>
  <si>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</si>
  <si>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</si>
  <si>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</si>
  <si>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</si>
  <si>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</si>
  <si>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</si>
  <si>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</si>
  <si>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</si>
  <si>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</si>
  <si>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</si>
  <si>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</si>
  <si>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</si>
  <si>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</si>
  <si>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nc 8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</si>
  <si>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</si>
  <si>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</si>
  <si>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</si>
  <si>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</si>
  <si>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</si>
  <si>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</si>
  <si>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</si>
  <si>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</si>
  <si>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</si>
  <si>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</si>
  <si>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</si>
  <si>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</si>
  <si>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</si>
  <si>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</si>
  <si>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</si>
  <si>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</si>
  <si>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</si>
  <si>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</si>
  <si>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</si>
  <si>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</si>
  <si>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</si>
  <si>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</si>
  <si>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</si>
  <si>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</si>
  <si>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</si>
  <si>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</si>
  <si>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</si>
  <si>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/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</si>
  <si>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</si>
  <si>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</si>
  <si>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</si>
  <si>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</si>
  <si>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</si>
  <si>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>cablenet SA (Antes San Vicente Cable y Telecomunicaciones SRL)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</si>
  <si>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</si>
  <si>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</si>
  <si>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</si>
  <si>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</si>
  <si>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</si>
  <si>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</si>
  <si>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</si>
  <si>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</si>
  <si>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</si>
  <si>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</si>
  <si>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</si>
  <si>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</si>
  <si>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baja</t>
  </si>
  <si>
    <t>nc periodo</t>
  </si>
  <si>
    <t>Twitch Interactive, INC</t>
  </si>
  <si>
    <t xml:space="preserve">    Fondo de Reserva Twitch Interactive,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</si>
</sst>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6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7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8" fillId="3" borderId="1" xfId="0" applyNumberFormat="1" applyFont="1" applyFill="1" applyBorder="1" applyAlignment="1">
      <alignment horizontal="center" vertical="center"/>
    </xf>
    <xf numFmtId="164" fontId="49" fillId="4" borderId="28" xfId="0" applyNumberFormat="1" applyFont="1" applyFill="1" applyBorder="1"/>
    <xf numFmtId="164" fontId="49" fillId="4" borderId="29" xfId="0" applyNumberFormat="1" applyFont="1" applyFill="1" applyBorder="1"/>
    <xf numFmtId="164" fontId="49" fillId="4" borderId="30" xfId="0" applyNumberFormat="1" applyFont="1" applyFill="1" applyBorder="1"/>
    <xf numFmtId="168" fontId="49" fillId="0" borderId="0" xfId="0" applyNumberFormat="1" applyFont="1"/>
    <xf numFmtId="168" fontId="50" fillId="0" borderId="0" xfId="0" applyNumberFormat="1" applyFont="1" applyFill="1"/>
    <xf numFmtId="0" fontId="50" fillId="0" borderId="0" xfId="0" applyFont="1"/>
    <xf numFmtId="164" fontId="48" fillId="3" borderId="1" xfId="0" applyNumberFormat="1" applyFont="1" applyFill="1" applyBorder="1"/>
    <xf numFmtId="0" fontId="0" fillId="20" borderId="0" xfId="0" applyFill="1" applyAlignment="1">
      <alignment horizontal="center"/>
    </xf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1" fillId="0" borderId="0" xfId="1" applyFont="1" applyProtection="1">
      <protection locked="0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FFFF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0"/>
  <sheetViews>
    <sheetView tabSelected="1" topLeftCell="A118" zoomScale="90" zoomScaleNormal="90" workbookViewId="0">
      <selection activeCell="D172" sqref="D1:D1048576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hidden="1" customWidth="1"/>
    <col min="6" max="6" width="14.42578125" hidden="1" customWidth="1"/>
    <col min="7" max="7" width="13.85546875" hidden="1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3.425781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70" t="s">
        <v>0</v>
      </c>
      <c r="B5" s="371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U410-SUM(C196:T196)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U412-SUM(C197:T197)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U414-SUM(C198:T198)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U416-SUM(C199:T199)</f>
        <v>0</v>
      </c>
      <c r="D9" s="12"/>
      <c r="E9" s="6"/>
      <c r="F9" s="7"/>
    </row>
    <row r="10" spans="1:21" x14ac:dyDescent="0.25">
      <c r="A10" s="9">
        <v>5</v>
      </c>
      <c r="B10" s="10" t="s">
        <v>6</v>
      </c>
      <c r="C10" s="11">
        <f>U418-SUM(C200:T200)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U420-SUM(C201:T201)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U422-SUM(C202:T202)</f>
        <v>0</v>
      </c>
      <c r="D12" s="12"/>
      <c r="E12" s="19"/>
      <c r="F12" s="14"/>
    </row>
    <row r="13" spans="1:21" x14ac:dyDescent="0.25">
      <c r="A13" s="9">
        <v>8</v>
      </c>
      <c r="B13" s="17" t="s">
        <v>8</v>
      </c>
      <c r="C13" s="11">
        <f>U424-SUM(C203:T203)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U426-SUM(C204:T204)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U428-SUM(C205:T205)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U430-SUM(C206:T206)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U432-SUM(C207:T207)</f>
        <v>-10574.190000000002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U434-SUM(C208:T208)</f>
        <v>-18014.400000000009</v>
      </c>
      <c r="D18" s="12"/>
      <c r="E18" s="364" t="s">
        <v>535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U436-SUM(C209:T209)</f>
        <v>-17623.649999999994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U438-SUM(C210:T210)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U440-SUM(C211:T211)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U442-SUM(C212:T212)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U444-SUM(C213:T213)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U446-SUM(C214:T214)</f>
        <v>-66744.81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U448-SUM(C215:T215)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U450-SUM(C216:T216)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U452-SUM(C217:T217)</f>
        <v>-7387.0499999999993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U454-SUM(C218:T218)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U456-SUM(C219:T219)</f>
        <v>-194306.64000000013</v>
      </c>
      <c r="D29" s="12"/>
      <c r="E29" s="295"/>
      <c r="F29" s="14"/>
    </row>
    <row r="30" spans="1:21" x14ac:dyDescent="0.25">
      <c r="A30" s="9">
        <v>25</v>
      </c>
      <c r="B30" s="17" t="s">
        <v>25</v>
      </c>
      <c r="C30" s="11">
        <f>U458-SUM(C220:T220)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U460-SUM(C221:T221)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U462-SUM(C222:T222)</f>
        <v>-353174.39999999991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U464-SUM(C223:T223)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U466-SUM(C224:T224)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U468-SUM(C225:T225)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U470-SUM(C226:T226)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U472-SUM(C227:T227)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U474-SUM(C228:T228)</f>
        <v>-49346.219999999972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U476-SUM(C229:T229)</f>
        <v>-10574.190000000002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U478-SUM(C230:T230)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U480-SUM(C231:T231)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U482-SUM(C232:T232)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U484-SUM(C233:T233)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U486-SUM(C234:T234)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U488-SUM(C235:T235)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U490-SUM(C236:T236)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U492-SUM(C237:T237)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U494-SUM(C238:T238)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U496-SUM(C239:T239)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U498-SUM(C240:T240)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U500-SUM(C241:T241)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U502-SUM(C242:T242)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U504-SUM(C243:T243)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U506-SUM(C244:T244)</f>
        <v>0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U508-SUM(C245:T245)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U510-SUM(C246:T246)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U512-SUM(C247:T247)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U514-SUM(C248:T248)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U516-SUM(C249:T249)</f>
        <v>0</v>
      </c>
      <c r="D59" s="12"/>
      <c r="E59" s="297"/>
      <c r="F59" s="7"/>
    </row>
    <row r="60" spans="1:6" x14ac:dyDescent="0.25">
      <c r="A60" s="9">
        <v>55</v>
      </c>
      <c r="B60" s="17" t="s">
        <v>49</v>
      </c>
      <c r="C60" s="11">
        <f>U518-SUM(C250:T250)</f>
        <v>-57570.59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U520-SUM(C251:T251)</f>
        <v>0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U522-SUM(C252:T252)</f>
        <v>0</v>
      </c>
      <c r="D62" s="12"/>
    </row>
    <row r="63" spans="1:6" x14ac:dyDescent="0.25">
      <c r="A63" s="9">
        <v>58</v>
      </c>
      <c r="B63" s="17" t="s">
        <v>52</v>
      </c>
      <c r="C63" s="11">
        <f>U524-SUM(C253:T253)</f>
        <v>0</v>
      </c>
      <c r="D63" s="12"/>
    </row>
    <row r="64" spans="1:6" x14ac:dyDescent="0.25">
      <c r="A64" s="9">
        <v>59</v>
      </c>
      <c r="B64" s="17" t="s">
        <v>53</v>
      </c>
      <c r="C64" s="11">
        <f>U526-SUM(C254:T254)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U528-SUM(C255:T255)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U530-SUM(C256:T256)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U532-SUM(C257:T257)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U534-SUM(C258:T258)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U536-SUM(C259:T259)</f>
        <v>-30547.660000000003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U538-SUM(C260:T260)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U540-SUM(C261:T261)</f>
        <v>-17623.649999999994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U542-SUM(C262:T262)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U544-SUM(C263:T263)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U546-SUM(C264:T264)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U548-SUM(C265:T265)</f>
        <v>0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U550-SUM(C266:T266)</f>
        <v>0</v>
      </c>
      <c r="D76" s="295"/>
      <c r="E76" t="s">
        <v>513</v>
      </c>
      <c r="F76" s="7"/>
      <c r="G76" s="367">
        <v>-14556.3</v>
      </c>
    </row>
    <row r="77" spans="1:7" x14ac:dyDescent="0.25">
      <c r="A77" s="9">
        <v>72</v>
      </c>
      <c r="B77" s="10" t="s">
        <v>65</v>
      </c>
      <c r="C77" s="11">
        <f>U552-SUM(C267:T267)</f>
        <v>0</v>
      </c>
      <c r="D77" s="12"/>
      <c r="F77" s="7"/>
    </row>
    <row r="78" spans="1:7" x14ac:dyDescent="0.25">
      <c r="A78" s="9">
        <v>73</v>
      </c>
      <c r="B78" s="10" t="s">
        <v>451</v>
      </c>
      <c r="C78" s="11">
        <f>U554-SUM(C268:T268)</f>
        <v>-201000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U556-SUM(C269:T269)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U558-SUM(C270:T270)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U560-SUM(C271:T271)</f>
        <v>-193860.14999999991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U562-SUM(C272:T272)</f>
        <v>-68945.799999999974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U564-SUM(C273:T273)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U566-SUM(C274:T274)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U568-SUM(C275:T275)</f>
        <v>-3524.7299999999996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U570-SUM(C276:T276)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U572-SUM(C277:T277)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U574-SUM(C278:T278)</f>
        <v>0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U576-SUM(C279:T279)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U578-SUM(C280:T280)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U580-SUM(C281:T281)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U582-SUM(C282:T282)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U584-SUM(C283:T283)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U586-SUM(C284:T284)</f>
        <v>-38349.289999999986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U588-SUM(C285:T285)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U590-SUM(C286:T286)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U592-SUM(C287:T287)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U594-SUM(C288:T288)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U596-SUM(C289:T289)</f>
        <v>-16850.46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U598-SUM(C290:T290)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U600-SUM(C291:T291)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U602-SUM(C292:T292)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U604-SUM(C293:T293)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U606-SUM(C294:T294)</f>
        <v>-27533.919999999984</v>
      </c>
      <c r="D104" s="12"/>
      <c r="E104" s="28" t="s">
        <v>487</v>
      </c>
      <c r="F104" s="7"/>
    </row>
    <row r="105" spans="1:6" x14ac:dyDescent="0.25">
      <c r="A105" s="9">
        <v>100</v>
      </c>
      <c r="B105" s="17" t="s">
        <v>102</v>
      </c>
      <c r="C105" s="11">
        <f>U608-SUM(C295:T295)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U610-SUM(C296:T296)</f>
        <v>-364574.4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U612-SUM(C297:T297)</f>
        <v>-22161.15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U614-SUM(C298:T298)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U616-SUM(C299:T299)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U618-SUM(C300:T300)</f>
        <v>-10574.190000000002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U620-SUM(C301:T301)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U622-SUM(C302:T302)</f>
        <v>0</v>
      </c>
      <c r="D112" s="12"/>
      <c r="E112" t="s">
        <v>497</v>
      </c>
      <c r="F112" s="24"/>
    </row>
    <row r="113" spans="1:7" x14ac:dyDescent="0.25">
      <c r="A113" s="9">
        <v>108</v>
      </c>
      <c r="B113" s="17" t="s">
        <v>155</v>
      </c>
      <c r="C113" s="11">
        <f>U624-SUM(C303:T303)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U626-SUM(C304:T304)</f>
        <v>0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U628-SUM(C305:T305)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U630-SUM(C306:T306)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U632-SUM(C307:T307)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U634-SUM(C308:T308)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U636-SUM(C309:T309)</f>
        <v>-1318.6900000000023</v>
      </c>
      <c r="D119" s="12"/>
      <c r="E119" s="12" t="s">
        <v>492</v>
      </c>
      <c r="F119" s="24"/>
    </row>
    <row r="120" spans="1:7" x14ac:dyDescent="0.25">
      <c r="A120" s="9">
        <v>115</v>
      </c>
      <c r="B120" s="23" t="s">
        <v>115</v>
      </c>
      <c r="C120" s="11">
        <f>U638-SUM(C310:T310)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U640-SUM(C311:T311)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U642-SUM(C312:T312)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U644-SUM(C313:T313)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U646-SUM(C314:T314)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U648-SUM(C315:T315)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U650-SUM(C316:T316)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U652-SUM(C317:T317)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U654-SUM(C318:T318)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U656-SUM(C319:T319)</f>
        <v>0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U658-SUM(C320:T320)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U660-SUM(C321:T321)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U662-SUM(C322:T322)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U664-SUM(C323:T323)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U666-SUM(C324:T324)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U668-SUM(C325:T325)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U670-SUM(C326:T326)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U672-SUM(C327:T327)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U674-SUM(C328:T328)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U676-SUM(C329:T329)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U678-SUM(C330:T330)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U680-SUM(C331:T331)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U682-SUM(C332:T332)</f>
        <v>-192000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U684-SUM(C333:T333)</f>
        <v>-54045.859999999986</v>
      </c>
      <c r="D143" s="295"/>
      <c r="F143" s="24"/>
    </row>
    <row r="144" spans="1:6" x14ac:dyDescent="0.25">
      <c r="A144" s="9">
        <v>139</v>
      </c>
      <c r="B144" s="10" t="s">
        <v>446</v>
      </c>
      <c r="C144" s="11">
        <f>U686-SUM(C334:T334)</f>
        <v>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U688-SUM(C335:T335)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U690-SUM(C336:T336)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U692-SUM(C337:T337)</f>
        <v>0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U694-SUM(C338:T338)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U696-SUM(C339:T339)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U698-SUM(C340:T340)</f>
        <v>-3524.7299999999996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U700-SUM(C341:T341)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U702-SUM(C342:T342)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U704-SUM(C343:T343)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U706-SUM(C344:T344)</f>
        <v>-17623.650000000001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U708-SUM(C345:T345)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U710-SUM(C346:T346)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U712-SUM(C347:T347)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U714-SUM(C348:T348)</f>
        <v>0</v>
      </c>
      <c r="D158" s="12"/>
      <c r="F158" s="24"/>
    </row>
    <row r="159" spans="1:6" x14ac:dyDescent="0.25">
      <c r="A159" s="9">
        <v>154</v>
      </c>
      <c r="B159" s="10" t="s">
        <v>517</v>
      </c>
      <c r="C159" s="11">
        <f>U716-SUM(C349:T349)</f>
        <v>0</v>
      </c>
      <c r="D159" s="12"/>
      <c r="F159" s="24"/>
    </row>
    <row r="160" spans="1:6" x14ac:dyDescent="0.25">
      <c r="A160" s="9">
        <v>155</v>
      </c>
      <c r="B160" s="10"/>
      <c r="C160" s="11">
        <f>U718-SUM(C350:T350)</f>
        <v>0</v>
      </c>
      <c r="D160" s="12"/>
      <c r="F160" s="24"/>
    </row>
    <row r="161" spans="1:6" x14ac:dyDescent="0.25">
      <c r="A161" s="9">
        <v>156</v>
      </c>
      <c r="B161" s="10"/>
      <c r="C161" s="11">
        <f>U720-SUM(C351:T351)</f>
        <v>0</v>
      </c>
      <c r="D161" s="12"/>
      <c r="F161" s="24"/>
    </row>
    <row r="162" spans="1:6" x14ac:dyDescent="0.25">
      <c r="A162" s="9">
        <v>157</v>
      </c>
      <c r="B162" s="10"/>
      <c r="C162" s="11">
        <f>U722-SUM(C352:T352)</f>
        <v>0</v>
      </c>
      <c r="D162" s="12"/>
      <c r="F162" s="24"/>
    </row>
    <row r="163" spans="1:6" x14ac:dyDescent="0.25">
      <c r="A163" s="9">
        <v>158</v>
      </c>
      <c r="B163" s="10"/>
      <c r="C163" s="11">
        <f>U724-SUM(C353:T353)</f>
        <v>0</v>
      </c>
      <c r="D163" s="12"/>
      <c r="F163" s="24"/>
    </row>
    <row r="164" spans="1:6" x14ac:dyDescent="0.25">
      <c r="A164" s="9">
        <v>159</v>
      </c>
      <c r="B164" s="10"/>
      <c r="C164" s="11">
        <f>U726-SUM(C354:T354)</f>
        <v>0</v>
      </c>
      <c r="D164" s="12"/>
      <c r="F164" s="24"/>
    </row>
    <row r="165" spans="1:6" x14ac:dyDescent="0.25">
      <c r="A165" s="9">
        <v>160</v>
      </c>
      <c r="B165" s="10"/>
      <c r="C165" s="11">
        <f>U728-SUM(C355:T355)</f>
        <v>0</v>
      </c>
      <c r="D165" s="12"/>
      <c r="F165" s="24"/>
    </row>
    <row r="166" spans="1:6" x14ac:dyDescent="0.25">
      <c r="A166" s="9">
        <v>161</v>
      </c>
      <c r="B166" s="10"/>
      <c r="C166" s="11">
        <f>U730-SUM(C356:T356)</f>
        <v>0</v>
      </c>
      <c r="D166" s="12"/>
      <c r="F166" s="24"/>
    </row>
    <row r="167" spans="1:6" x14ac:dyDescent="0.25">
      <c r="A167" s="9">
        <v>162</v>
      </c>
      <c r="B167" s="10"/>
      <c r="C167" s="11">
        <f>U732-SUM(C357:T357)</f>
        <v>0</v>
      </c>
      <c r="D167" s="12"/>
      <c r="F167" s="24"/>
    </row>
    <row r="168" spans="1:6" x14ac:dyDescent="0.25">
      <c r="A168" s="9">
        <v>163</v>
      </c>
      <c r="B168" s="10"/>
      <c r="C168" s="11">
        <f>U734-SUM(C358:T358)</f>
        <v>0</v>
      </c>
      <c r="D168" s="12"/>
      <c r="F168" s="24"/>
    </row>
    <row r="169" spans="1:6" x14ac:dyDescent="0.25">
      <c r="A169" s="9">
        <v>164</v>
      </c>
      <c r="B169" s="10"/>
      <c r="C169" s="11">
        <f>U736-SUM(C359:T359)</f>
        <v>0</v>
      </c>
      <c r="D169" s="12"/>
      <c r="F169" s="24"/>
    </row>
    <row r="170" spans="1:6" x14ac:dyDescent="0.25">
      <c r="A170" s="9">
        <v>165</v>
      </c>
      <c r="B170" s="10"/>
      <c r="C170" s="11">
        <f>U738-SUM(C360:T360)</f>
        <v>0</v>
      </c>
      <c r="D170" s="12"/>
      <c r="F170" s="24"/>
    </row>
    <row r="171" spans="1:6" x14ac:dyDescent="0.25">
      <c r="A171" s="9">
        <v>166</v>
      </c>
      <c r="B171" s="299"/>
      <c r="C171" s="11">
        <f>U740-SUM(C361:T361)</f>
        <v>0</v>
      </c>
      <c r="D171" s="12"/>
      <c r="F171" s="24"/>
    </row>
    <row r="172" spans="1:6" x14ac:dyDescent="0.25">
      <c r="A172" s="9">
        <v>167</v>
      </c>
      <c r="B172" s="10"/>
      <c r="C172" s="11">
        <f>U742-SUM(C362:T362)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4">
        <v>1</v>
      </c>
      <c r="B175" s="305" t="s">
        <v>158</v>
      </c>
      <c r="C175" s="306">
        <f>U748-SUM(C365:T365)</f>
        <v>0</v>
      </c>
      <c r="D175" s="12"/>
      <c r="F175" s="24"/>
    </row>
    <row r="176" spans="1:6" x14ac:dyDescent="0.25">
      <c r="A176" s="304">
        <v>2</v>
      </c>
      <c r="B176" s="305" t="s">
        <v>159</v>
      </c>
      <c r="C176" s="306">
        <f>U750-SUM(C366:T366)</f>
        <v>0</v>
      </c>
      <c r="D176" s="12"/>
      <c r="F176" s="24"/>
    </row>
    <row r="177" spans="1:14" x14ac:dyDescent="0.25">
      <c r="A177" s="304">
        <v>3</v>
      </c>
      <c r="B177" s="307" t="s">
        <v>160</v>
      </c>
      <c r="C177" s="306">
        <f>U752-SUM(C367:T367)</f>
        <v>0</v>
      </c>
      <c r="D177" s="12"/>
      <c r="F177" s="24"/>
    </row>
    <row r="178" spans="1:14" x14ac:dyDescent="0.25">
      <c r="A178" s="304">
        <v>4</v>
      </c>
      <c r="B178" s="305" t="s">
        <v>161</v>
      </c>
      <c r="C178" s="306">
        <f>U754-SUM(C368:T368)</f>
        <v>0</v>
      </c>
      <c r="D178" s="12"/>
      <c r="F178" s="24"/>
    </row>
    <row r="179" spans="1:14" x14ac:dyDescent="0.25">
      <c r="A179" s="304">
        <v>5</v>
      </c>
      <c r="B179" s="305" t="s">
        <v>162</v>
      </c>
      <c r="C179" s="306">
        <f>U756-SUM(C369:T369)</f>
        <v>0</v>
      </c>
      <c r="D179" s="12"/>
      <c r="F179" s="24"/>
    </row>
    <row r="180" spans="1:14" x14ac:dyDescent="0.25">
      <c r="A180" s="304">
        <v>6</v>
      </c>
      <c r="B180" s="308" t="s">
        <v>163</v>
      </c>
      <c r="C180" s="306">
        <f>U758-SUM(C370:T370)</f>
        <v>0</v>
      </c>
      <c r="D180" s="12"/>
      <c r="F180" s="24"/>
    </row>
    <row r="181" spans="1:14" x14ac:dyDescent="0.25">
      <c r="A181" s="304">
        <v>7</v>
      </c>
      <c r="B181" s="305" t="s">
        <v>164</v>
      </c>
      <c r="C181" s="306">
        <f>U760-SUM(C371:T371)</f>
        <v>0</v>
      </c>
      <c r="D181" s="12"/>
      <c r="F181" s="24"/>
    </row>
    <row r="182" spans="1:14" x14ac:dyDescent="0.25">
      <c r="A182" s="304">
        <v>8</v>
      </c>
      <c r="B182" s="305" t="s">
        <v>165</v>
      </c>
      <c r="C182" s="306">
        <f>U762-SUM(C372:T372)</f>
        <v>-3270267</v>
      </c>
      <c r="D182" s="12"/>
      <c r="E182" s="15"/>
      <c r="F182" s="24"/>
    </row>
    <row r="183" spans="1:14" x14ac:dyDescent="0.25">
      <c r="A183" s="304">
        <v>9</v>
      </c>
      <c r="B183" s="305" t="s">
        <v>166</v>
      </c>
      <c r="C183" s="306">
        <f>U764-SUM(C373:T373)</f>
        <v>0</v>
      </c>
      <c r="D183" s="12"/>
      <c r="F183" s="24"/>
    </row>
    <row r="184" spans="1:14" x14ac:dyDescent="0.25">
      <c r="A184" s="304">
        <v>10</v>
      </c>
      <c r="B184" s="305" t="s">
        <v>167</v>
      </c>
      <c r="C184" s="306">
        <f>U766-SUM(C374:T374)</f>
        <v>0</v>
      </c>
      <c r="D184" s="12"/>
      <c r="F184" s="24"/>
    </row>
    <row r="185" spans="1:14" x14ac:dyDescent="0.25">
      <c r="A185" s="304">
        <v>11</v>
      </c>
      <c r="B185" s="309" t="s">
        <v>168</v>
      </c>
      <c r="C185" s="306">
        <f>U768-SUM(C375:T375)</f>
        <v>0</v>
      </c>
      <c r="D185" s="12"/>
      <c r="F185" s="24"/>
    </row>
    <row r="186" spans="1:14" x14ac:dyDescent="0.25">
      <c r="A186" s="304">
        <v>12</v>
      </c>
      <c r="B186" s="305" t="s">
        <v>169</v>
      </c>
      <c r="C186" s="306">
        <f>U770-SUM(C376:T376)</f>
        <v>0</v>
      </c>
      <c r="D186" s="12"/>
      <c r="F186" s="24"/>
    </row>
    <row r="187" spans="1:14" x14ac:dyDescent="0.25">
      <c r="A187" s="304">
        <v>13</v>
      </c>
      <c r="B187" s="305" t="s">
        <v>170</v>
      </c>
      <c r="C187" s="306">
        <f>U772-SUM(C377:T377)</f>
        <v>0</v>
      </c>
      <c r="D187" s="12"/>
      <c r="F187" s="24"/>
    </row>
    <row r="188" spans="1:14" x14ac:dyDescent="0.25">
      <c r="A188" s="304">
        <v>14</v>
      </c>
      <c r="B188" s="310" t="s">
        <v>171</v>
      </c>
      <c r="C188" s="306">
        <f>U774-SUM(C378:T378)</f>
        <v>0</v>
      </c>
      <c r="D188" s="12"/>
      <c r="F188" s="24"/>
    </row>
    <row r="189" spans="1:14" x14ac:dyDescent="0.25">
      <c r="A189" s="311"/>
      <c r="B189" s="310"/>
      <c r="C189" s="312"/>
      <c r="D189" s="12"/>
      <c r="F189" s="24"/>
    </row>
    <row r="190" spans="1:14" ht="15.75" thickBot="1" x14ac:dyDescent="0.3">
      <c r="A190" s="313"/>
      <c r="B190" s="314"/>
      <c r="C190" s="312"/>
      <c r="D190" s="12"/>
      <c r="F190" s="24"/>
    </row>
    <row r="191" spans="1:14" ht="15.75" thickBot="1" x14ac:dyDescent="0.3">
      <c r="B191" s="26" t="s">
        <v>172</v>
      </c>
      <c r="C191" s="274">
        <f>SUM(C6:C190)</f>
        <v>-5319641.47</v>
      </c>
      <c r="D191" s="27">
        <f>SUM(D6:D190)</f>
        <v>0</v>
      </c>
      <c r="F191" s="27">
        <f>SUM(E6:G59:F190)</f>
        <v>-14556.3</v>
      </c>
      <c r="G191" t="s">
        <v>534</v>
      </c>
    </row>
    <row r="192" spans="1:14" x14ac:dyDescent="0.25">
      <c r="C192" s="27">
        <v>5319641.47</v>
      </c>
      <c r="D192" s="251">
        <f>C191+C192</f>
        <v>0</v>
      </c>
      <c r="E192" s="28">
        <f>D191-D192</f>
        <v>0</v>
      </c>
      <c r="F192" s="293">
        <f>F191+E192</f>
        <v>-14556.3</v>
      </c>
      <c r="I192" s="28"/>
      <c r="J192" s="15"/>
      <c r="N192" s="15"/>
    </row>
    <row r="193" spans="1:21" ht="15.75" thickBot="1" x14ac:dyDescent="0.3">
      <c r="C193" s="15"/>
      <c r="D193" s="15"/>
      <c r="E193" s="28"/>
    </row>
    <row r="194" spans="1:21" ht="13.5" customHeight="1" x14ac:dyDescent="0.25">
      <c r="A194" s="372" t="s">
        <v>173</v>
      </c>
      <c r="B194" s="373"/>
      <c r="C194" s="374" t="s">
        <v>455</v>
      </c>
      <c r="D194" s="29">
        <v>44391</v>
      </c>
      <c r="E194" s="29" t="s">
        <v>175</v>
      </c>
      <c r="F194" s="29">
        <v>44414</v>
      </c>
      <c r="G194" s="384" t="s">
        <v>174</v>
      </c>
      <c r="H194" s="29">
        <v>44448</v>
      </c>
      <c r="I194" s="29">
        <v>44481</v>
      </c>
      <c r="J194" s="384" t="s">
        <v>174</v>
      </c>
      <c r="K194" s="29">
        <v>44509</v>
      </c>
      <c r="L194" s="29"/>
      <c r="M194" s="29"/>
      <c r="N194" s="384" t="s">
        <v>174</v>
      </c>
      <c r="O194" s="29"/>
      <c r="P194" s="29"/>
      <c r="Q194" s="384" t="s">
        <v>174</v>
      </c>
      <c r="R194" s="29"/>
      <c r="S194" s="29"/>
      <c r="T194" s="29"/>
    </row>
    <row r="195" spans="1:21" ht="15.75" thickBot="1" x14ac:dyDescent="0.3">
      <c r="A195" s="376" t="s">
        <v>176</v>
      </c>
      <c r="B195" s="377"/>
      <c r="C195" s="375"/>
      <c r="D195" s="30" t="s">
        <v>177</v>
      </c>
      <c r="E195" s="30" t="s">
        <v>177</v>
      </c>
      <c r="F195" s="30" t="s">
        <v>177</v>
      </c>
      <c r="G195" s="385"/>
      <c r="H195" s="30" t="s">
        <v>177</v>
      </c>
      <c r="I195" s="30" t="s">
        <v>177</v>
      </c>
      <c r="J195" s="385"/>
      <c r="K195" s="30" t="s">
        <v>177</v>
      </c>
      <c r="L195" s="30" t="s">
        <v>177</v>
      </c>
      <c r="M195" s="30" t="s">
        <v>177</v>
      </c>
      <c r="N195" s="385"/>
      <c r="O195" s="30" t="s">
        <v>177</v>
      </c>
      <c r="P195" s="30" t="s">
        <v>177</v>
      </c>
      <c r="Q195" s="385"/>
      <c r="R195" s="30" t="s">
        <v>177</v>
      </c>
      <c r="S195" s="30" t="s">
        <v>177</v>
      </c>
      <c r="T195" s="30" t="s">
        <v>177</v>
      </c>
    </row>
    <row r="196" spans="1:21" s="12" customFormat="1" x14ac:dyDescent="0.25">
      <c r="A196" s="253">
        <v>1</v>
      </c>
      <c r="B196" s="254" t="s">
        <v>2</v>
      </c>
      <c r="C196" s="255"/>
      <c r="D196" s="256">
        <v>25049.42</v>
      </c>
      <c r="E196" s="256"/>
      <c r="F196" s="256">
        <v>38099.269999999997</v>
      </c>
      <c r="G196" s="256"/>
      <c r="H196" s="256">
        <v>29611.119999999999</v>
      </c>
      <c r="I196" s="256">
        <v>27022.93</v>
      </c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</row>
    <row r="197" spans="1:21" x14ac:dyDescent="0.25">
      <c r="A197" s="34">
        <v>2</v>
      </c>
      <c r="B197" s="35" t="s">
        <v>3</v>
      </c>
      <c r="C197" s="36"/>
      <c r="D197" s="37">
        <v>10247.49</v>
      </c>
      <c r="E197" s="37"/>
      <c r="F197" s="37">
        <v>14908.41</v>
      </c>
      <c r="G197" s="37"/>
      <c r="H197" s="37">
        <v>19311.599999999999</v>
      </c>
      <c r="I197" s="37">
        <v>17623.650000000001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</row>
    <row r="198" spans="1:21" s="12" customFormat="1" x14ac:dyDescent="0.25">
      <c r="A198" s="257">
        <v>3</v>
      </c>
      <c r="B198" s="258" t="s">
        <v>4</v>
      </c>
      <c r="C198" s="255"/>
      <c r="D198" s="256">
        <v>17079.150000000001</v>
      </c>
      <c r="E198" s="256"/>
      <c r="F198" s="256">
        <v>24847.35</v>
      </c>
      <c r="G198" s="256"/>
      <c r="H198" s="256">
        <v>19311.599999999999</v>
      </c>
      <c r="I198" s="256">
        <v>17623.650000000001</v>
      </c>
      <c r="J198" s="256"/>
      <c r="K198" s="256">
        <v>18277.05</v>
      </c>
      <c r="L198" s="256"/>
      <c r="M198" s="256"/>
      <c r="N198" s="256"/>
      <c r="O198" s="256"/>
      <c r="P198" s="256"/>
      <c r="Q198" s="256"/>
      <c r="R198" s="256"/>
      <c r="S198" s="256"/>
      <c r="T198" s="256"/>
    </row>
    <row r="199" spans="1:21" x14ac:dyDescent="0.25">
      <c r="A199" s="34">
        <v>4</v>
      </c>
      <c r="B199" s="35" t="s">
        <v>5</v>
      </c>
      <c r="C199" s="36">
        <v>169067.25</v>
      </c>
      <c r="D199" s="37">
        <v>78564.09</v>
      </c>
      <c r="E199" s="37"/>
      <c r="F199" s="37">
        <v>114297.81</v>
      </c>
      <c r="G199" s="37"/>
      <c r="H199" s="37">
        <v>88833.36</v>
      </c>
      <c r="I199" s="37">
        <v>118665.91</v>
      </c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</row>
    <row r="200" spans="1:21" s="12" customFormat="1" x14ac:dyDescent="0.25">
      <c r="A200" s="257">
        <v>5</v>
      </c>
      <c r="B200" s="258" t="s">
        <v>6</v>
      </c>
      <c r="C200" s="255"/>
      <c r="D200" s="256">
        <v>215197.29</v>
      </c>
      <c r="E200" s="256"/>
      <c r="F200" s="256">
        <v>313076.61</v>
      </c>
      <c r="G200" s="256"/>
      <c r="H200" s="256">
        <v>243326.16</v>
      </c>
      <c r="I200" s="256">
        <v>222057.99</v>
      </c>
      <c r="J200" s="256"/>
      <c r="K200" s="256">
        <v>230290.83000000002</v>
      </c>
      <c r="L200" s="256"/>
      <c r="M200" s="256"/>
      <c r="N200" s="256"/>
      <c r="O200" s="256"/>
      <c r="P200" s="256"/>
      <c r="Q200" s="256"/>
      <c r="R200" s="256"/>
      <c r="S200" s="256"/>
      <c r="T200" s="256"/>
    </row>
    <row r="201" spans="1:21" x14ac:dyDescent="0.25">
      <c r="A201" s="34">
        <v>6</v>
      </c>
      <c r="B201" s="35" t="s">
        <v>138</v>
      </c>
      <c r="C201" s="36"/>
      <c r="D201" s="37">
        <v>3415.83</v>
      </c>
      <c r="E201" s="37"/>
      <c r="F201" s="37">
        <v>4969.47</v>
      </c>
      <c r="G201" s="37"/>
      <c r="H201" s="37">
        <v>3862.3199999999997</v>
      </c>
      <c r="I201" s="37">
        <v>3524.73</v>
      </c>
      <c r="J201" s="37"/>
      <c r="K201" s="37">
        <v>3655.41</v>
      </c>
      <c r="L201" s="37"/>
      <c r="M201" s="37"/>
      <c r="N201" s="37"/>
      <c r="O201" s="37"/>
      <c r="P201" s="37"/>
      <c r="Q201" s="37"/>
      <c r="R201" s="37"/>
      <c r="S201" s="37"/>
      <c r="T201" s="37"/>
    </row>
    <row r="202" spans="1:21" s="12" customFormat="1" x14ac:dyDescent="0.25">
      <c r="A202" s="257">
        <v>7</v>
      </c>
      <c r="B202" s="259" t="s">
        <v>7</v>
      </c>
      <c r="C202" s="255"/>
      <c r="D202" s="256">
        <v>17079.150000000001</v>
      </c>
      <c r="E202" s="256"/>
      <c r="F202" s="256">
        <v>24847.35</v>
      </c>
      <c r="G202" s="256"/>
      <c r="H202" s="256">
        <v>19311.599999999999</v>
      </c>
      <c r="I202" s="256">
        <v>17623.650000000001</v>
      </c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</row>
    <row r="203" spans="1:21" x14ac:dyDescent="0.25">
      <c r="A203" s="34">
        <v>8</v>
      </c>
      <c r="B203" s="35" t="s">
        <v>8</v>
      </c>
      <c r="C203" s="36"/>
      <c r="D203" s="37">
        <v>87672.97</v>
      </c>
      <c r="E203" s="37"/>
      <c r="F203" s="37">
        <v>127549.73</v>
      </c>
      <c r="G203" s="37"/>
      <c r="H203" s="37">
        <v>99132.88</v>
      </c>
      <c r="I203" s="37">
        <v>90468.07</v>
      </c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</row>
    <row r="204" spans="1:21" s="12" customFormat="1" x14ac:dyDescent="0.25">
      <c r="A204" s="257">
        <v>9</v>
      </c>
      <c r="B204" s="259" t="s">
        <v>10</v>
      </c>
      <c r="C204" s="255"/>
      <c r="D204" s="256">
        <v>3415.83</v>
      </c>
      <c r="E204" s="256"/>
      <c r="F204" s="256">
        <v>4969.47</v>
      </c>
      <c r="G204" s="256"/>
      <c r="H204" s="256">
        <v>3862.32</v>
      </c>
      <c r="I204" s="256">
        <v>3524.73</v>
      </c>
      <c r="J204" s="256"/>
      <c r="K204" s="256">
        <v>3655.41</v>
      </c>
      <c r="L204" s="256"/>
      <c r="M204" s="256"/>
      <c r="N204" s="256"/>
      <c r="O204" s="256"/>
      <c r="P204" s="256"/>
      <c r="Q204" s="256"/>
      <c r="R204" s="256"/>
      <c r="S204" s="256"/>
      <c r="T204" s="256"/>
    </row>
    <row r="205" spans="1:21" x14ac:dyDescent="0.25">
      <c r="A205" s="34">
        <v>10</v>
      </c>
      <c r="B205" s="35" t="s">
        <v>443</v>
      </c>
      <c r="C205" s="36">
        <v>17514.75</v>
      </c>
      <c r="D205" s="37">
        <v>17079.150000000001</v>
      </c>
      <c r="E205" s="37"/>
      <c r="F205" s="37">
        <v>24847.35</v>
      </c>
      <c r="G205" s="37"/>
      <c r="H205" s="37">
        <v>11586.96</v>
      </c>
      <c r="I205" s="37">
        <v>10574.19</v>
      </c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</row>
    <row r="206" spans="1:21" s="12" customFormat="1" x14ac:dyDescent="0.25">
      <c r="A206" s="257">
        <v>11</v>
      </c>
      <c r="B206" s="259" t="s">
        <v>11</v>
      </c>
      <c r="C206" s="255"/>
      <c r="D206" s="256">
        <v>10247.49</v>
      </c>
      <c r="E206" s="256"/>
      <c r="F206" s="256">
        <v>14908.41</v>
      </c>
      <c r="G206" s="256"/>
      <c r="H206" s="256">
        <v>19311.599999999999</v>
      </c>
      <c r="I206" s="256">
        <v>17623.650000000001</v>
      </c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35"/>
    </row>
    <row r="207" spans="1:21" x14ac:dyDescent="0.25">
      <c r="A207" s="34">
        <v>12</v>
      </c>
      <c r="B207" s="35" t="s">
        <v>13</v>
      </c>
      <c r="C207" s="36">
        <v>10508.85</v>
      </c>
      <c r="D207" s="37">
        <v>10247.49</v>
      </c>
      <c r="E207" s="37"/>
      <c r="F207" s="37">
        <v>14908.41</v>
      </c>
      <c r="G207" s="37"/>
      <c r="H207" s="37">
        <v>11586.96</v>
      </c>
      <c r="I207" s="37">
        <v>10574.19</v>
      </c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</row>
    <row r="208" spans="1:21" s="12" customFormat="1" ht="13.5" customHeight="1" x14ac:dyDescent="0.25">
      <c r="A208" s="253">
        <v>13</v>
      </c>
      <c r="B208" s="254" t="s">
        <v>9</v>
      </c>
      <c r="C208" s="255">
        <v>24623.68</v>
      </c>
      <c r="D208" s="256">
        <v>23490.84</v>
      </c>
      <c r="E208" s="256"/>
      <c r="F208" s="256">
        <v>23490.84</v>
      </c>
      <c r="G208" s="256"/>
      <c r="H208" s="256">
        <v>17591.439999999999</v>
      </c>
      <c r="I208" s="256">
        <v>18014.400000000001</v>
      </c>
      <c r="J208" s="256">
        <f>-6462.88-5255.28-5074.2</f>
        <v>-16792.36</v>
      </c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</row>
    <row r="209" spans="1:20" x14ac:dyDescent="0.25">
      <c r="A209" s="34">
        <v>14</v>
      </c>
      <c r="B209" s="35" t="s">
        <v>14</v>
      </c>
      <c r="C209" s="36">
        <v>17514.75</v>
      </c>
      <c r="D209" s="37">
        <v>17079.150000000001</v>
      </c>
      <c r="E209" s="37"/>
      <c r="F209" s="37">
        <v>24847.35</v>
      </c>
      <c r="G209" s="37"/>
      <c r="H209" s="37">
        <v>19311.599999999999</v>
      </c>
      <c r="I209" s="37">
        <v>17623.650000000001</v>
      </c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</row>
    <row r="210" spans="1:20" s="12" customFormat="1" x14ac:dyDescent="0.25">
      <c r="A210" s="260">
        <v>15</v>
      </c>
      <c r="B210" s="261" t="s">
        <v>454</v>
      </c>
      <c r="C210" s="255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</row>
    <row r="211" spans="1:20" x14ac:dyDescent="0.25">
      <c r="A211" s="34">
        <v>16</v>
      </c>
      <c r="B211" s="35" t="s">
        <v>16</v>
      </c>
      <c r="C211" s="36"/>
      <c r="D211" s="37">
        <v>6831.66</v>
      </c>
      <c r="E211" s="37"/>
      <c r="F211" s="37">
        <v>9938.94</v>
      </c>
      <c r="G211" s="37"/>
      <c r="H211" s="37">
        <v>7724.6399999999994</v>
      </c>
      <c r="I211" s="37">
        <v>7049.46</v>
      </c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</row>
    <row r="212" spans="1:20" s="12" customFormat="1" x14ac:dyDescent="0.25">
      <c r="A212" s="257">
        <v>17</v>
      </c>
      <c r="B212" s="259" t="s">
        <v>17</v>
      </c>
      <c r="C212" s="255"/>
      <c r="D212" s="256">
        <v>6831.66</v>
      </c>
      <c r="E212" s="256"/>
      <c r="F212" s="256">
        <v>9938.94</v>
      </c>
      <c r="G212" s="256"/>
      <c r="H212" s="256">
        <v>7724.6399999999994</v>
      </c>
      <c r="I212" s="256">
        <v>7049.46</v>
      </c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</row>
    <row r="213" spans="1:20" x14ac:dyDescent="0.25">
      <c r="A213" s="34">
        <v>18</v>
      </c>
      <c r="B213" s="35" t="s">
        <v>18</v>
      </c>
      <c r="C213" s="36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</row>
    <row r="214" spans="1:20" s="12" customFormat="1" x14ac:dyDescent="0.25">
      <c r="A214" s="253">
        <v>19</v>
      </c>
      <c r="B214" s="254" t="s">
        <v>19</v>
      </c>
      <c r="C214" s="255">
        <v>32405.01</v>
      </c>
      <c r="D214" s="256">
        <v>7970.27</v>
      </c>
      <c r="E214" s="256"/>
      <c r="F214" s="256">
        <v>11595.43</v>
      </c>
      <c r="G214" s="256"/>
      <c r="H214" s="256">
        <v>7724.6399999999994</v>
      </c>
      <c r="I214" s="256">
        <v>7049.46</v>
      </c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</row>
    <row r="215" spans="1:20" x14ac:dyDescent="0.25">
      <c r="A215" s="34">
        <v>20</v>
      </c>
      <c r="B215" s="35" t="s">
        <v>20</v>
      </c>
      <c r="C215" s="36"/>
      <c r="D215" s="37">
        <v>27326.639999999999</v>
      </c>
      <c r="E215" s="37"/>
      <c r="F215" s="37">
        <v>39755.760000000002</v>
      </c>
      <c r="G215" s="37"/>
      <c r="H215" s="37">
        <v>30898.559999999998</v>
      </c>
      <c r="I215" s="37">
        <v>28197.84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</row>
    <row r="216" spans="1:20" s="12" customFormat="1" x14ac:dyDescent="0.25">
      <c r="A216" s="253">
        <v>21</v>
      </c>
      <c r="B216" s="254" t="s">
        <v>21</v>
      </c>
      <c r="C216" s="255"/>
      <c r="D216" s="256"/>
      <c r="E216" s="256"/>
      <c r="F216" s="256"/>
      <c r="G216" s="256"/>
      <c r="H216" s="256">
        <v>3862.3199999999997</v>
      </c>
      <c r="I216" s="256">
        <v>3524.73</v>
      </c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</row>
    <row r="217" spans="1:20" x14ac:dyDescent="0.25">
      <c r="A217" s="34">
        <v>22</v>
      </c>
      <c r="B217" s="35" t="s">
        <v>22</v>
      </c>
      <c r="C217" s="36">
        <v>3502.95</v>
      </c>
      <c r="D217" s="37">
        <v>3415.83</v>
      </c>
      <c r="E217" s="37"/>
      <c r="F217" s="37">
        <v>4969.47</v>
      </c>
      <c r="G217" s="37"/>
      <c r="H217" s="37">
        <v>3862.3199999999997</v>
      </c>
      <c r="I217" s="37">
        <v>3524.73</v>
      </c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</row>
    <row r="218" spans="1:20" x14ac:dyDescent="0.25">
      <c r="A218" s="21">
        <v>23</v>
      </c>
      <c r="B218" s="254" t="s">
        <v>23</v>
      </c>
      <c r="C218" s="32"/>
      <c r="D218" s="33">
        <v>6831.66</v>
      </c>
      <c r="E218" s="33"/>
      <c r="F218" s="33">
        <v>9938.94</v>
      </c>
      <c r="G218" s="33"/>
      <c r="H218" s="33">
        <v>7724.6399999999994</v>
      </c>
      <c r="I218" s="33">
        <v>7049.46</v>
      </c>
      <c r="J218" s="33"/>
      <c r="K218" s="33">
        <v>7310.82</v>
      </c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5">
      <c r="A219" s="34">
        <v>24</v>
      </c>
      <c r="B219" s="35" t="s">
        <v>24</v>
      </c>
      <c r="C219" s="36">
        <v>332827.44</v>
      </c>
      <c r="D219" s="37">
        <v>154850.96</v>
      </c>
      <c r="E219" s="37"/>
      <c r="F219" s="37">
        <v>225282.64</v>
      </c>
      <c r="G219" s="37"/>
      <c r="H219" s="37">
        <v>63084.56</v>
      </c>
      <c r="I219" s="37">
        <v>42296.76</v>
      </c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</row>
    <row r="220" spans="1:20" x14ac:dyDescent="0.25">
      <c r="A220" s="21">
        <v>25</v>
      </c>
      <c r="B220" s="39" t="s">
        <v>25</v>
      </c>
      <c r="C220" s="32"/>
      <c r="D220" s="33">
        <v>10247.49</v>
      </c>
      <c r="E220" s="33"/>
      <c r="F220" s="33">
        <v>14908.41</v>
      </c>
      <c r="G220" s="33"/>
      <c r="H220" s="33">
        <v>11586.96</v>
      </c>
      <c r="I220" s="33">
        <v>10574.19</v>
      </c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5">
      <c r="A221" s="34">
        <v>26</v>
      </c>
      <c r="B221" s="35" t="s">
        <v>26</v>
      </c>
      <c r="C221" s="36"/>
      <c r="D221" s="37">
        <v>6831.66</v>
      </c>
      <c r="E221" s="37"/>
      <c r="F221" s="37">
        <v>9938.94</v>
      </c>
      <c r="G221" s="37"/>
      <c r="H221" s="37">
        <v>6437.2</v>
      </c>
      <c r="I221" s="37">
        <v>5874.55</v>
      </c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</row>
    <row r="222" spans="1:20" x14ac:dyDescent="0.25">
      <c r="A222" s="21">
        <v>27</v>
      </c>
      <c r="B222" s="39" t="s">
        <v>27</v>
      </c>
      <c r="C222" s="32">
        <v>702622.36</v>
      </c>
      <c r="D222" s="33">
        <v>352362.53</v>
      </c>
      <c r="E222" s="33"/>
      <c r="F222" s="33">
        <v>352362.53</v>
      </c>
      <c r="G222" s="33"/>
      <c r="H222" s="33">
        <v>346471.6</v>
      </c>
      <c r="I222" s="33">
        <v>353174.4</v>
      </c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5">
      <c r="A223" s="34">
        <v>28</v>
      </c>
      <c r="B223" s="35" t="s">
        <v>28</v>
      </c>
      <c r="C223" s="36"/>
      <c r="D223" s="37">
        <v>10247.49</v>
      </c>
      <c r="E223" s="37"/>
      <c r="F223" s="37">
        <v>14908.41</v>
      </c>
      <c r="G223" s="37"/>
      <c r="H223" s="37">
        <v>19311.599999999999</v>
      </c>
      <c r="I223" s="37">
        <v>17623.650000000001</v>
      </c>
      <c r="J223" s="37"/>
      <c r="K223" s="37">
        <v>18277.05</v>
      </c>
      <c r="L223" s="37"/>
      <c r="M223" s="37"/>
      <c r="N223" s="37"/>
      <c r="O223" s="37"/>
      <c r="P223" s="37"/>
      <c r="Q223" s="37"/>
      <c r="R223" s="37"/>
      <c r="S223" s="37"/>
      <c r="T223" s="37"/>
    </row>
    <row r="224" spans="1:20" x14ac:dyDescent="0.25">
      <c r="A224" s="21">
        <v>29</v>
      </c>
      <c r="B224" s="39" t="s">
        <v>450</v>
      </c>
      <c r="C224" s="32"/>
      <c r="D224" s="33">
        <v>10247.49</v>
      </c>
      <c r="E224" s="33"/>
      <c r="F224" s="33">
        <v>14908.41</v>
      </c>
      <c r="G224" s="33"/>
      <c r="H224" s="33">
        <v>11586.96</v>
      </c>
      <c r="I224" s="33">
        <v>10574.19</v>
      </c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5">
      <c r="A225" s="34">
        <v>30</v>
      </c>
      <c r="B225" s="35" t="s">
        <v>29</v>
      </c>
      <c r="C225" s="36"/>
      <c r="D225" s="37">
        <v>10247.49</v>
      </c>
      <c r="E225" s="37"/>
      <c r="F225" s="37">
        <v>14908.41</v>
      </c>
      <c r="G225" s="37"/>
      <c r="H225" s="37">
        <v>11586.96</v>
      </c>
      <c r="I225" s="37">
        <v>10574.19</v>
      </c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</row>
    <row r="226" spans="1:20" x14ac:dyDescent="0.25">
      <c r="A226" s="21">
        <v>31</v>
      </c>
      <c r="B226" s="39" t="s">
        <v>30</v>
      </c>
      <c r="C226" s="32"/>
      <c r="D226" s="33">
        <v>10247.49</v>
      </c>
      <c r="E226" s="33"/>
      <c r="F226" s="33">
        <v>14908.41</v>
      </c>
      <c r="G226" s="33"/>
      <c r="H226" s="33">
        <v>11586.96</v>
      </c>
      <c r="I226" s="33">
        <v>10574.19</v>
      </c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5">
      <c r="A227" s="34">
        <v>32</v>
      </c>
      <c r="B227" s="35" t="s">
        <v>31</v>
      </c>
      <c r="C227" s="36"/>
      <c r="D227" s="37">
        <v>44405.79</v>
      </c>
      <c r="E227" s="37"/>
      <c r="F227" s="37">
        <v>64603.109999999993</v>
      </c>
      <c r="G227" s="37"/>
      <c r="H227" s="37">
        <v>50210.16</v>
      </c>
      <c r="I227" s="37">
        <v>45821.49</v>
      </c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</row>
    <row r="228" spans="1:20" ht="13.5" customHeight="1" x14ac:dyDescent="0.25">
      <c r="A228" s="31">
        <v>33</v>
      </c>
      <c r="B228" s="24" t="s">
        <v>32</v>
      </c>
      <c r="C228" s="32">
        <v>570.66999999999996</v>
      </c>
      <c r="D228" s="33">
        <v>47821.619999999995</v>
      </c>
      <c r="E228" s="33"/>
      <c r="F228" s="33">
        <v>69572.58</v>
      </c>
      <c r="G228" s="33"/>
      <c r="H228" s="33">
        <v>54072.479999999996</v>
      </c>
      <c r="I228" s="33">
        <v>49346.22</v>
      </c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5">
      <c r="A229" s="34">
        <v>34</v>
      </c>
      <c r="B229" s="35" t="s">
        <v>33</v>
      </c>
      <c r="C229" s="36"/>
      <c r="D229" s="37">
        <v>10247.49</v>
      </c>
      <c r="E229" s="37"/>
      <c r="F229" s="37">
        <v>14908.41</v>
      </c>
      <c r="G229" s="37"/>
      <c r="H229" s="37">
        <v>11586.96</v>
      </c>
      <c r="I229" s="37">
        <v>10574.19</v>
      </c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</row>
    <row r="230" spans="1:20" x14ac:dyDescent="0.25">
      <c r="A230" s="40">
        <v>35</v>
      </c>
      <c r="B230" s="41" t="s">
        <v>447</v>
      </c>
      <c r="C230" s="32"/>
      <c r="D230" s="33"/>
      <c r="E230" s="33"/>
      <c r="F230" s="33">
        <v>14908.41</v>
      </c>
      <c r="G230" s="33"/>
      <c r="H230" s="33">
        <v>11586.96</v>
      </c>
      <c r="I230" s="33">
        <v>10574.19</v>
      </c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5">
      <c r="A231" s="34">
        <v>36</v>
      </c>
      <c r="B231" s="35" t="s">
        <v>35</v>
      </c>
      <c r="C231" s="36">
        <v>23353</v>
      </c>
      <c r="D231" s="37">
        <v>22772.2</v>
      </c>
      <c r="E231" s="37"/>
      <c r="F231" s="37">
        <v>33129.800000000003</v>
      </c>
      <c r="G231" s="37"/>
      <c r="H231" s="37">
        <v>25748.799999999999</v>
      </c>
      <c r="I231" s="37">
        <v>23498.2</v>
      </c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</row>
    <row r="232" spans="1:20" x14ac:dyDescent="0.25">
      <c r="A232" s="21">
        <v>37</v>
      </c>
      <c r="B232" s="41" t="s">
        <v>150</v>
      </c>
      <c r="C232" s="32"/>
      <c r="D232" s="33">
        <v>6831.66</v>
      </c>
      <c r="E232" s="33"/>
      <c r="F232" s="33">
        <v>9938.94</v>
      </c>
      <c r="G232" s="33"/>
      <c r="H232" s="33">
        <v>7724.6399999999994</v>
      </c>
      <c r="I232" s="33">
        <v>7049.46</v>
      </c>
      <c r="J232" s="33"/>
      <c r="K232" s="33">
        <v>7310.82</v>
      </c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5">
      <c r="A233" s="34">
        <v>38</v>
      </c>
      <c r="B233" s="35" t="s">
        <v>151</v>
      </c>
      <c r="C233" s="36"/>
      <c r="D233" s="37">
        <v>17079.150000000001</v>
      </c>
      <c r="E233" s="37"/>
      <c r="F233" s="37">
        <v>24847.35</v>
      </c>
      <c r="G233" s="37"/>
      <c r="H233" s="37">
        <v>19311.599999999999</v>
      </c>
      <c r="I233" s="37">
        <v>17623.650000000001</v>
      </c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</row>
    <row r="234" spans="1:20" x14ac:dyDescent="0.25">
      <c r="A234" s="31">
        <v>39</v>
      </c>
      <c r="B234" s="24" t="s">
        <v>36</v>
      </c>
      <c r="C234" s="32"/>
      <c r="D234" s="33">
        <v>17079.150000000001</v>
      </c>
      <c r="E234" s="33"/>
      <c r="F234" s="33">
        <v>24847.35</v>
      </c>
      <c r="G234" s="33"/>
      <c r="H234" s="33">
        <v>19311.599999999999</v>
      </c>
      <c r="I234" s="33">
        <v>17623.650000000001</v>
      </c>
      <c r="J234" s="33"/>
      <c r="K234" s="33">
        <v>18277.05</v>
      </c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5">
      <c r="A235" s="34">
        <v>40</v>
      </c>
      <c r="B235" s="35" t="s">
        <v>37</v>
      </c>
      <c r="C235" s="36"/>
      <c r="D235" s="37">
        <v>10247.49</v>
      </c>
      <c r="E235" s="37"/>
      <c r="F235" s="37">
        <v>14908.41</v>
      </c>
      <c r="G235" s="37"/>
      <c r="H235" s="37">
        <v>19311.599999999999</v>
      </c>
      <c r="I235" s="37">
        <v>17623.650000000001</v>
      </c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</row>
    <row r="236" spans="1:20" x14ac:dyDescent="0.25">
      <c r="A236" s="31">
        <v>41</v>
      </c>
      <c r="B236" s="24" t="s">
        <v>38</v>
      </c>
      <c r="C236" s="32"/>
      <c r="D236" s="33">
        <v>17079.150000000001</v>
      </c>
      <c r="E236" s="33"/>
      <c r="F236" s="33">
        <v>24847.35</v>
      </c>
      <c r="G236" s="33"/>
      <c r="H236" s="33">
        <v>25748.799999999999</v>
      </c>
      <c r="I236" s="33">
        <v>23498.2</v>
      </c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5">
      <c r="A237" s="34">
        <v>42</v>
      </c>
      <c r="B237" s="35" t="s">
        <v>39</v>
      </c>
      <c r="C237" s="36"/>
      <c r="D237" s="37">
        <v>17079.150000000001</v>
      </c>
      <c r="E237" s="37"/>
      <c r="F237" s="37">
        <v>24847.35</v>
      </c>
      <c r="G237" s="37"/>
      <c r="H237" s="37">
        <v>19311.599999999999</v>
      </c>
      <c r="I237" s="37">
        <v>17623.650000000001</v>
      </c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</row>
    <row r="238" spans="1:20" x14ac:dyDescent="0.25">
      <c r="A238" s="21">
        <v>43</v>
      </c>
      <c r="B238" s="38" t="s">
        <v>40</v>
      </c>
      <c r="C238" s="32"/>
      <c r="D238" s="33">
        <v>22772.2</v>
      </c>
      <c r="E238" s="33"/>
      <c r="F238" s="33">
        <v>33129.800000000003</v>
      </c>
      <c r="G238" s="33"/>
      <c r="H238" s="33">
        <v>33473.440000000002</v>
      </c>
      <c r="I238" s="33">
        <v>30547.66</v>
      </c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5">
      <c r="A239" s="34">
        <v>44</v>
      </c>
      <c r="B239" s="35" t="s">
        <v>41</v>
      </c>
      <c r="C239" s="36"/>
      <c r="D239" s="37">
        <v>19356.37</v>
      </c>
      <c r="E239" s="37"/>
      <c r="F239" s="37">
        <v>28160.33</v>
      </c>
      <c r="G239" s="37"/>
      <c r="H239" s="37">
        <v>21886.48</v>
      </c>
      <c r="I239" s="37">
        <v>19973.47</v>
      </c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</row>
    <row r="240" spans="1:20" x14ac:dyDescent="0.25">
      <c r="A240" s="21">
        <v>45</v>
      </c>
      <c r="B240" s="39" t="s">
        <v>149</v>
      </c>
      <c r="C240" s="32"/>
      <c r="D240" s="33">
        <v>10247.49</v>
      </c>
      <c r="E240" s="33"/>
      <c r="F240" s="33">
        <v>14908.41</v>
      </c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5">
      <c r="A241" s="34">
        <v>46</v>
      </c>
      <c r="B241" s="35" t="s">
        <v>42</v>
      </c>
      <c r="C241" s="36"/>
      <c r="D241" s="37">
        <v>6831.66</v>
      </c>
      <c r="E241" s="37"/>
      <c r="F241" s="37">
        <v>9938.94</v>
      </c>
      <c r="G241" s="37"/>
      <c r="H241" s="37">
        <v>7724.6399999999994</v>
      </c>
      <c r="I241" s="37">
        <v>7049.46</v>
      </c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</row>
    <row r="242" spans="1:20" x14ac:dyDescent="0.25">
      <c r="A242" s="21">
        <v>47</v>
      </c>
      <c r="B242" s="39" t="s">
        <v>148</v>
      </c>
      <c r="C242" s="32"/>
      <c r="D242" s="33">
        <v>10247.49</v>
      </c>
      <c r="E242" s="33"/>
      <c r="F242" s="33">
        <v>14908.41</v>
      </c>
      <c r="G242" s="33"/>
      <c r="H242" s="33">
        <v>11586.96</v>
      </c>
      <c r="I242" s="33">
        <v>10574.19</v>
      </c>
      <c r="J242" s="33"/>
      <c r="K242" s="33">
        <v>10966.23</v>
      </c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5">
      <c r="A243" s="34">
        <v>48</v>
      </c>
      <c r="B243" s="35" t="s">
        <v>43</v>
      </c>
      <c r="C243" s="36"/>
      <c r="D243" s="37">
        <v>4554.4399999999996</v>
      </c>
      <c r="E243" s="37"/>
      <c r="F243" s="37">
        <v>6625.96</v>
      </c>
      <c r="G243" s="37"/>
      <c r="H243" s="37">
        <v>5149.76</v>
      </c>
      <c r="I243" s="37">
        <v>5874.55</v>
      </c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</row>
    <row r="244" spans="1:20" x14ac:dyDescent="0.25">
      <c r="A244" s="21">
        <v>49</v>
      </c>
      <c r="B244" s="39" t="s">
        <v>44</v>
      </c>
      <c r="C244" s="32"/>
      <c r="D244" s="33">
        <v>29603.86</v>
      </c>
      <c r="E244" s="33"/>
      <c r="F244" s="33">
        <v>43068.74</v>
      </c>
      <c r="G244" s="33"/>
      <c r="H244" s="33">
        <v>33473.440000000002</v>
      </c>
      <c r="I244" s="33">
        <v>30547.66</v>
      </c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5">
      <c r="A245" s="34">
        <v>50</v>
      </c>
      <c r="B245" s="35" t="s">
        <v>146</v>
      </c>
      <c r="C245" s="36"/>
      <c r="D245" s="37">
        <v>10247.49</v>
      </c>
      <c r="E245" s="37"/>
      <c r="F245" s="37">
        <v>14908.41</v>
      </c>
      <c r="G245" s="37"/>
      <c r="H245" s="37">
        <v>11586.96</v>
      </c>
      <c r="I245" s="37">
        <v>10574.19</v>
      </c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</row>
    <row r="246" spans="1:20" x14ac:dyDescent="0.25">
      <c r="A246" s="21">
        <v>51</v>
      </c>
      <c r="B246" s="39" t="s">
        <v>45</v>
      </c>
      <c r="C246" s="32"/>
      <c r="D246" s="33">
        <v>22772.2</v>
      </c>
      <c r="E246" s="33"/>
      <c r="F246" s="33">
        <v>33129.800000000003</v>
      </c>
      <c r="G246" s="33"/>
      <c r="H246" s="33">
        <v>25748.799999999999</v>
      </c>
      <c r="I246" s="33">
        <v>23498.2</v>
      </c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5">
      <c r="A247" s="34">
        <v>52</v>
      </c>
      <c r="B247" s="35" t="s">
        <v>46</v>
      </c>
      <c r="C247" s="36"/>
      <c r="D247" s="37">
        <v>74009.649999999994</v>
      </c>
      <c r="E247" s="37"/>
      <c r="F247" s="37">
        <v>107671.85</v>
      </c>
      <c r="G247" s="37"/>
      <c r="H247" s="37">
        <v>119731.92</v>
      </c>
      <c r="I247" s="37">
        <v>109266.63</v>
      </c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</row>
    <row r="248" spans="1:20" ht="13.5" customHeight="1" x14ac:dyDescent="0.25">
      <c r="A248" s="31">
        <v>53</v>
      </c>
      <c r="B248" s="24" t="s">
        <v>47</v>
      </c>
      <c r="C248" s="32">
        <v>17514.75</v>
      </c>
      <c r="D248" s="33">
        <v>17079.150000000001</v>
      </c>
      <c r="E248" s="33"/>
      <c r="F248" s="33">
        <v>24847.35</v>
      </c>
      <c r="G248" s="33"/>
      <c r="H248" s="33">
        <v>19311.599999999999</v>
      </c>
      <c r="I248" s="33">
        <v>17623.650000000001</v>
      </c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5">
      <c r="A249" s="34">
        <v>54</v>
      </c>
      <c r="B249" s="35" t="s">
        <v>48</v>
      </c>
      <c r="C249" s="36">
        <v>242792.55</v>
      </c>
      <c r="D249" s="37">
        <v>112722.39</v>
      </c>
      <c r="E249" s="37"/>
      <c r="F249" s="37">
        <v>271664.36</v>
      </c>
      <c r="G249" s="37"/>
      <c r="H249" s="37">
        <v>211140.16</v>
      </c>
      <c r="I249" s="37">
        <v>192685.24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</row>
    <row r="250" spans="1:20" x14ac:dyDescent="0.25">
      <c r="A250" s="40">
        <v>55</v>
      </c>
      <c r="B250" s="24" t="s">
        <v>49</v>
      </c>
      <c r="C250" s="32"/>
      <c r="D250" s="33">
        <v>55791.89</v>
      </c>
      <c r="E250" s="33"/>
      <c r="F250" s="33">
        <v>81168.009999999995</v>
      </c>
      <c r="G250" s="33"/>
      <c r="H250" s="33">
        <v>63084.56</v>
      </c>
      <c r="I250" s="33">
        <v>57570.59</v>
      </c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5">
      <c r="A251" s="34">
        <v>56</v>
      </c>
      <c r="B251" s="35" t="s">
        <v>50</v>
      </c>
      <c r="C251" s="36"/>
      <c r="D251" s="37">
        <v>17079.150000000001</v>
      </c>
      <c r="E251" s="37"/>
      <c r="F251" s="37">
        <v>24847.35</v>
      </c>
      <c r="G251" s="37"/>
      <c r="H251" s="37">
        <v>19311.599999999999</v>
      </c>
      <c r="I251" s="37">
        <v>17623.650000000001</v>
      </c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</row>
    <row r="252" spans="1:20" x14ac:dyDescent="0.25">
      <c r="A252" s="21">
        <v>57</v>
      </c>
      <c r="B252" s="39" t="s">
        <v>51</v>
      </c>
      <c r="C252" s="32"/>
      <c r="D252" s="33">
        <v>3415.83</v>
      </c>
      <c r="E252" s="33"/>
      <c r="F252" s="33">
        <v>4969.47</v>
      </c>
      <c r="G252" s="33"/>
      <c r="H252" s="33">
        <v>3862.32</v>
      </c>
      <c r="I252" s="33">
        <v>3524.73</v>
      </c>
      <c r="J252" s="33"/>
      <c r="K252" s="33">
        <v>3655.41</v>
      </c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5">
      <c r="A253" s="34">
        <v>58</v>
      </c>
      <c r="B253" s="35" t="s">
        <v>52</v>
      </c>
      <c r="C253" s="36"/>
      <c r="D253" s="37">
        <v>33019.69</v>
      </c>
      <c r="E253" s="37"/>
      <c r="F253" s="37">
        <v>48038.21</v>
      </c>
      <c r="G253" s="37"/>
      <c r="H253" s="37">
        <v>54072.479999999996</v>
      </c>
      <c r="I253" s="37">
        <v>49346.22</v>
      </c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</row>
    <row r="254" spans="1:20" x14ac:dyDescent="0.25">
      <c r="A254" s="31">
        <v>59</v>
      </c>
      <c r="B254" s="24" t="s">
        <v>53</v>
      </c>
      <c r="C254" s="32"/>
      <c r="D254" s="33">
        <v>215197.29</v>
      </c>
      <c r="E254" s="33"/>
      <c r="F254" s="33">
        <v>313076.61</v>
      </c>
      <c r="G254" s="33"/>
      <c r="H254" s="33">
        <v>243326.16</v>
      </c>
      <c r="I254" s="33">
        <v>222057.99</v>
      </c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5">
      <c r="A255" s="34">
        <v>60</v>
      </c>
      <c r="B255" s="35" t="s">
        <v>54</v>
      </c>
      <c r="C255" s="36"/>
      <c r="D255" s="37">
        <v>215197.29</v>
      </c>
      <c r="E255" s="37"/>
      <c r="F255" s="37">
        <v>313076.61</v>
      </c>
      <c r="G255" s="37"/>
      <c r="H255" s="37">
        <v>243326.16</v>
      </c>
      <c r="I255" s="37">
        <v>222057.99</v>
      </c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</row>
    <row r="256" spans="1:20" x14ac:dyDescent="0.25">
      <c r="A256" s="31">
        <v>61</v>
      </c>
      <c r="B256" s="24" t="s">
        <v>55</v>
      </c>
      <c r="C256" s="32"/>
      <c r="D256" s="33">
        <v>12524.71</v>
      </c>
      <c r="E256" s="33"/>
      <c r="F256" s="33">
        <v>18221.39</v>
      </c>
      <c r="G256" s="33"/>
      <c r="H256" s="33">
        <v>14161.84</v>
      </c>
      <c r="I256" s="33">
        <v>12924.01</v>
      </c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5">
      <c r="A257" s="34">
        <v>62</v>
      </c>
      <c r="B257" s="35" t="s">
        <v>56</v>
      </c>
      <c r="C257" s="36"/>
      <c r="D257" s="37">
        <v>44405.79</v>
      </c>
      <c r="E257" s="37"/>
      <c r="F257" s="37">
        <v>64603.11</v>
      </c>
      <c r="G257" s="37"/>
      <c r="H257" s="37">
        <v>50210.16</v>
      </c>
      <c r="I257" s="37">
        <v>45821.49</v>
      </c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</row>
    <row r="258" spans="1:20" x14ac:dyDescent="0.25">
      <c r="A258" s="21">
        <v>63</v>
      </c>
      <c r="B258" s="38" t="s">
        <v>57</v>
      </c>
      <c r="C258" s="32"/>
      <c r="D258" s="33">
        <v>17079.150000000001</v>
      </c>
      <c r="E258" s="33"/>
      <c r="F258" s="33">
        <v>24847.35</v>
      </c>
      <c r="G258" s="33"/>
      <c r="H258" s="33">
        <v>25748.799999999999</v>
      </c>
      <c r="I258" s="33">
        <v>23498.2</v>
      </c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5">
      <c r="A259" s="34">
        <v>64</v>
      </c>
      <c r="B259" s="35" t="s">
        <v>58</v>
      </c>
      <c r="C259" s="36">
        <v>30358.9</v>
      </c>
      <c r="D259" s="37">
        <v>29603.86</v>
      </c>
      <c r="E259" s="37"/>
      <c r="F259" s="37">
        <v>43068.74</v>
      </c>
      <c r="G259" s="37"/>
      <c r="H259" s="37">
        <v>33473.440000000002</v>
      </c>
      <c r="I259" s="37">
        <v>30547.66</v>
      </c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</row>
    <row r="260" spans="1:20" x14ac:dyDescent="0.25">
      <c r="A260" s="21">
        <v>65</v>
      </c>
      <c r="B260" s="39" t="s">
        <v>452</v>
      </c>
      <c r="C260" s="32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5">
      <c r="A261" s="34">
        <v>66</v>
      </c>
      <c r="B261" s="35" t="s">
        <v>59</v>
      </c>
      <c r="C261" s="36">
        <v>17514.75</v>
      </c>
      <c r="D261" s="37">
        <v>17079.150000000001</v>
      </c>
      <c r="E261" s="37"/>
      <c r="F261" s="37">
        <v>24847.35</v>
      </c>
      <c r="G261" s="37"/>
      <c r="H261" s="37">
        <v>19311.599999999999</v>
      </c>
      <c r="I261" s="37">
        <v>17623.650000000001</v>
      </c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</row>
    <row r="262" spans="1:20" x14ac:dyDescent="0.25">
      <c r="A262" s="21">
        <v>67</v>
      </c>
      <c r="B262" s="39" t="s">
        <v>435</v>
      </c>
      <c r="C262" s="32"/>
      <c r="D262" s="33">
        <v>10247.49</v>
      </c>
      <c r="E262" s="33"/>
      <c r="F262" s="33">
        <v>24847.35</v>
      </c>
      <c r="G262" s="33"/>
      <c r="H262" s="33">
        <v>19311.599999999999</v>
      </c>
      <c r="I262" s="33">
        <v>17623.650000000001</v>
      </c>
      <c r="J262" s="33"/>
      <c r="K262" s="33">
        <v>18277.05</v>
      </c>
      <c r="L262" s="33"/>
      <c r="M262" s="33"/>
      <c r="N262" s="33"/>
      <c r="O262" s="33"/>
      <c r="P262" s="33"/>
      <c r="Q262" s="33"/>
      <c r="R262" s="33"/>
      <c r="S262" s="33"/>
      <c r="T262" s="33"/>
    </row>
    <row r="263" spans="1:20" x14ac:dyDescent="0.25">
      <c r="A263" s="34">
        <v>68</v>
      </c>
      <c r="B263" s="35" t="s">
        <v>61</v>
      </c>
      <c r="C263" s="36"/>
      <c r="D263" s="37">
        <v>6831.66</v>
      </c>
      <c r="E263" s="37"/>
      <c r="F263" s="37">
        <v>9938.94</v>
      </c>
      <c r="G263" s="37"/>
      <c r="H263" s="37">
        <v>6437.2</v>
      </c>
      <c r="I263" s="37">
        <v>5874.55</v>
      </c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</row>
    <row r="264" spans="1:20" x14ac:dyDescent="0.25">
      <c r="A264" s="21">
        <v>69</v>
      </c>
      <c r="B264" s="39" t="s">
        <v>62</v>
      </c>
      <c r="C264" s="32"/>
      <c r="D264" s="33">
        <v>3415.83</v>
      </c>
      <c r="E264" s="33"/>
      <c r="F264" s="33">
        <v>4969.47</v>
      </c>
      <c r="G264" s="33"/>
      <c r="H264" s="33">
        <v>3862.3199999999997</v>
      </c>
      <c r="I264" s="33">
        <v>3524.73</v>
      </c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</row>
    <row r="265" spans="1:20" x14ac:dyDescent="0.25">
      <c r="A265" s="34">
        <v>70</v>
      </c>
      <c r="B265" s="35" t="s">
        <v>63</v>
      </c>
      <c r="C265" s="36"/>
      <c r="D265" s="37">
        <v>6831.66</v>
      </c>
      <c r="E265" s="37"/>
      <c r="F265" s="37">
        <v>9938.9399999999987</v>
      </c>
      <c r="G265" s="37"/>
      <c r="H265" s="37">
        <v>7724.6399999999994</v>
      </c>
      <c r="I265" s="37">
        <v>7049.46</v>
      </c>
      <c r="J265" s="37"/>
      <c r="K265" s="37">
        <v>7310.82</v>
      </c>
      <c r="L265" s="37"/>
      <c r="M265" s="37"/>
      <c r="N265" s="37"/>
      <c r="O265" s="37"/>
      <c r="P265" s="37"/>
      <c r="Q265" s="37"/>
      <c r="R265" s="37"/>
      <c r="S265" s="37"/>
      <c r="T265" s="37"/>
    </row>
    <row r="266" spans="1:20" x14ac:dyDescent="0.25">
      <c r="A266" s="21">
        <v>71</v>
      </c>
      <c r="B266" s="39" t="s">
        <v>64</v>
      </c>
      <c r="C266" s="32">
        <v>29733.33</v>
      </c>
      <c r="D266" s="33">
        <v>3415.83</v>
      </c>
      <c r="E266" s="367">
        <f>-23562.33-14556.3</f>
        <v>-38118.630000000005</v>
      </c>
      <c r="F266" s="33">
        <v>4969.47</v>
      </c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</row>
    <row r="267" spans="1:20" x14ac:dyDescent="0.25">
      <c r="A267" s="34">
        <v>72</v>
      </c>
      <c r="B267" s="35" t="s">
        <v>65</v>
      </c>
      <c r="C267" s="36"/>
      <c r="D267" s="37">
        <v>5693.05</v>
      </c>
      <c r="E267" s="37"/>
      <c r="F267" s="37">
        <v>8282.4500000000007</v>
      </c>
      <c r="G267" s="37"/>
      <c r="H267" s="37">
        <v>6437.2</v>
      </c>
      <c r="I267" s="37">
        <v>7049.46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</row>
    <row r="268" spans="1:20" ht="13.5" customHeight="1" x14ac:dyDescent="0.25">
      <c r="A268" s="31">
        <v>73</v>
      </c>
      <c r="B268" s="24" t="s">
        <v>451</v>
      </c>
      <c r="C268" s="32">
        <v>201000</v>
      </c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</row>
    <row r="269" spans="1:20" x14ac:dyDescent="0.25">
      <c r="A269" s="34">
        <v>74</v>
      </c>
      <c r="B269" s="35" t="s">
        <v>66</v>
      </c>
      <c r="C269" s="36"/>
      <c r="D269" s="37">
        <v>29603.86</v>
      </c>
      <c r="E269" s="37"/>
      <c r="F269" s="37">
        <v>43068.74</v>
      </c>
      <c r="G269" s="37"/>
      <c r="H269" s="37">
        <v>25748.799999999999</v>
      </c>
      <c r="I269" s="37">
        <v>30547.66</v>
      </c>
      <c r="J269" s="37"/>
      <c r="K269" s="37">
        <v>31680.22</v>
      </c>
      <c r="L269" s="37"/>
      <c r="M269" s="37"/>
      <c r="N269" s="37"/>
      <c r="O269" s="37"/>
      <c r="P269" s="37"/>
      <c r="Q269" s="37"/>
      <c r="R269" s="37"/>
      <c r="S269" s="37"/>
      <c r="T269" s="37"/>
    </row>
    <row r="270" spans="1:20" x14ac:dyDescent="0.25">
      <c r="A270" s="40">
        <v>75</v>
      </c>
      <c r="B270" s="41" t="s">
        <v>67</v>
      </c>
      <c r="C270" s="32"/>
      <c r="D270" s="33">
        <v>29603.86</v>
      </c>
      <c r="E270" s="33"/>
      <c r="F270" s="33">
        <v>43068.74</v>
      </c>
      <c r="G270" s="33"/>
      <c r="H270" s="33">
        <v>33473.440000000002</v>
      </c>
      <c r="I270" s="33">
        <v>30547.66</v>
      </c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</row>
    <row r="271" spans="1:20" x14ac:dyDescent="0.25">
      <c r="A271" s="34">
        <v>76</v>
      </c>
      <c r="B271" s="35" t="s">
        <v>68</v>
      </c>
      <c r="C271" s="36">
        <v>510015.13</v>
      </c>
      <c r="D271" s="37">
        <v>187870.65</v>
      </c>
      <c r="E271" s="37"/>
      <c r="F271" s="37">
        <v>273320.84999999998</v>
      </c>
      <c r="G271" s="37"/>
      <c r="H271" s="37">
        <v>212427.6</v>
      </c>
      <c r="I271" s="37">
        <v>193860.15</v>
      </c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</row>
    <row r="272" spans="1:20" x14ac:dyDescent="0.25">
      <c r="A272" s="21">
        <v>77</v>
      </c>
      <c r="B272" s="39" t="s">
        <v>69</v>
      </c>
      <c r="C272" s="32"/>
      <c r="D272" s="33">
        <v>31881.08</v>
      </c>
      <c r="E272" s="33"/>
      <c r="F272" s="33">
        <v>46381.72</v>
      </c>
      <c r="G272" s="33"/>
      <c r="H272" s="33">
        <v>36048.32</v>
      </c>
      <c r="I272" s="33">
        <v>32897.479999999996</v>
      </c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</row>
    <row r="273" spans="1:20" x14ac:dyDescent="0.25">
      <c r="A273" s="34">
        <v>78</v>
      </c>
      <c r="B273" s="35" t="s">
        <v>72</v>
      </c>
      <c r="C273" s="36"/>
      <c r="D273" s="37">
        <v>10247.49</v>
      </c>
      <c r="E273" s="37"/>
      <c r="F273" s="37">
        <v>14908.41</v>
      </c>
      <c r="G273" s="37"/>
      <c r="H273" s="37">
        <v>11586.96</v>
      </c>
      <c r="I273" s="37">
        <v>10574.19</v>
      </c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</row>
    <row r="274" spans="1:20" ht="13.5" customHeight="1" x14ac:dyDescent="0.25">
      <c r="A274" s="31">
        <v>79</v>
      </c>
      <c r="B274" s="369" t="s">
        <v>516</v>
      </c>
      <c r="C274" s="32">
        <v>16547.96</v>
      </c>
      <c r="D274" s="33">
        <v>25852.5</v>
      </c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</row>
    <row r="275" spans="1:20" x14ac:dyDescent="0.25">
      <c r="A275" s="34">
        <v>80</v>
      </c>
      <c r="B275" s="35" t="s">
        <v>75</v>
      </c>
      <c r="C275" s="36"/>
      <c r="D275" s="37">
        <v>3415.83</v>
      </c>
      <c r="E275" s="37"/>
      <c r="F275" s="37">
        <v>4969.47</v>
      </c>
      <c r="G275" s="37"/>
      <c r="H275" s="37">
        <v>3862.3199999999997</v>
      </c>
      <c r="I275" s="37">
        <v>3524.73</v>
      </c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</row>
    <row r="276" spans="1:20" x14ac:dyDescent="0.25">
      <c r="A276" s="21">
        <v>81</v>
      </c>
      <c r="B276" s="39" t="s">
        <v>76</v>
      </c>
      <c r="C276" s="32"/>
      <c r="D276" s="33">
        <v>70593.820000000007</v>
      </c>
      <c r="E276" s="33"/>
      <c r="F276" s="33">
        <v>102702.38</v>
      </c>
      <c r="G276" s="33"/>
      <c r="H276" s="33">
        <v>79821.279999999999</v>
      </c>
      <c r="I276" s="33">
        <v>72844.42</v>
      </c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5">
      <c r="A277" s="34">
        <v>82</v>
      </c>
      <c r="B277" s="35" t="s">
        <v>77</v>
      </c>
      <c r="C277" s="36">
        <v>3502.95</v>
      </c>
      <c r="D277" s="37">
        <v>3415.83</v>
      </c>
      <c r="E277" s="37"/>
      <c r="F277" s="37">
        <v>4969.47</v>
      </c>
      <c r="G277" s="37"/>
      <c r="H277" s="37">
        <v>3862.3199999999997</v>
      </c>
      <c r="I277" s="37">
        <v>2349.8200000000002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</row>
    <row r="278" spans="1:20" x14ac:dyDescent="0.25">
      <c r="A278" s="21">
        <v>83</v>
      </c>
      <c r="B278" s="38" t="s">
        <v>78</v>
      </c>
      <c r="C278" s="32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</row>
    <row r="279" spans="1:20" x14ac:dyDescent="0.25">
      <c r="A279" s="34">
        <v>84</v>
      </c>
      <c r="B279" s="35" t="s">
        <v>80</v>
      </c>
      <c r="C279" s="36"/>
      <c r="D279" s="37">
        <v>19356.37</v>
      </c>
      <c r="E279" s="37"/>
      <c r="F279" s="37">
        <v>28160.33</v>
      </c>
      <c r="G279" s="37"/>
      <c r="H279" s="37">
        <v>21886.48</v>
      </c>
      <c r="I279" s="37">
        <v>19973.47</v>
      </c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</row>
    <row r="280" spans="1:20" x14ac:dyDescent="0.25">
      <c r="A280" s="21">
        <v>85</v>
      </c>
      <c r="B280" s="39" t="s">
        <v>81</v>
      </c>
      <c r="C280" s="32"/>
      <c r="D280" s="33">
        <v>5693.05</v>
      </c>
      <c r="E280" s="33"/>
      <c r="F280" s="33">
        <v>8282.4500000000007</v>
      </c>
      <c r="G280" s="33"/>
      <c r="H280" s="33">
        <v>6437.2</v>
      </c>
      <c r="I280" s="33">
        <v>5874.55</v>
      </c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</row>
    <row r="281" spans="1:20" x14ac:dyDescent="0.25">
      <c r="A281" s="34">
        <v>86</v>
      </c>
      <c r="B281" s="35" t="s">
        <v>83</v>
      </c>
      <c r="C281" s="36"/>
      <c r="D281" s="37">
        <v>74009.649999999994</v>
      </c>
      <c r="E281" s="37"/>
      <c r="F281" s="37">
        <v>107671.85</v>
      </c>
      <c r="G281" s="37"/>
      <c r="H281" s="37">
        <v>83683.600000000006</v>
      </c>
      <c r="I281" s="37">
        <v>76369.149999999994</v>
      </c>
      <c r="J281" s="37"/>
      <c r="K281" s="37">
        <v>79200.55</v>
      </c>
      <c r="L281" s="37"/>
      <c r="M281" s="37"/>
      <c r="N281" s="37"/>
      <c r="O281" s="37"/>
      <c r="P281" s="37"/>
      <c r="Q281" s="37"/>
      <c r="R281" s="37"/>
      <c r="S281" s="37"/>
      <c r="T281" s="37"/>
    </row>
    <row r="282" spans="1:20" x14ac:dyDescent="0.25">
      <c r="A282" s="21">
        <v>87</v>
      </c>
      <c r="B282" s="39" t="s">
        <v>85</v>
      </c>
      <c r="C282" s="32"/>
      <c r="D282" s="33">
        <v>10247.49</v>
      </c>
      <c r="E282" s="33"/>
      <c r="F282" s="354">
        <v>14908.41</v>
      </c>
      <c r="G282" s="33"/>
      <c r="H282" s="33">
        <v>11586.96</v>
      </c>
      <c r="I282" s="33">
        <v>10574.19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</row>
    <row r="283" spans="1:20" x14ac:dyDescent="0.25">
      <c r="A283" s="34">
        <v>88</v>
      </c>
      <c r="B283" s="35" t="s">
        <v>86</v>
      </c>
      <c r="C283" s="36"/>
      <c r="D283" s="37">
        <v>22772.2</v>
      </c>
      <c r="E283" s="37"/>
      <c r="F283" s="37">
        <v>33129.800000000003</v>
      </c>
      <c r="G283" s="37"/>
      <c r="H283" s="37">
        <v>11586.96</v>
      </c>
      <c r="I283" s="37">
        <v>10574.19</v>
      </c>
      <c r="J283" s="37"/>
      <c r="K283" s="37">
        <v>10966.23</v>
      </c>
      <c r="L283" s="37"/>
      <c r="M283" s="37"/>
      <c r="N283" s="37"/>
      <c r="O283" s="37"/>
      <c r="P283" s="37"/>
      <c r="Q283" s="37"/>
      <c r="R283" s="37"/>
      <c r="S283" s="37"/>
      <c r="T283" s="37"/>
    </row>
    <row r="284" spans="1:20" x14ac:dyDescent="0.25">
      <c r="A284" s="21">
        <v>89</v>
      </c>
      <c r="B284" s="39" t="s">
        <v>87</v>
      </c>
      <c r="C284" s="32">
        <v>22052.25</v>
      </c>
      <c r="D284" s="33">
        <v>10247.49</v>
      </c>
      <c r="E284" s="33"/>
      <c r="F284" s="33">
        <v>14908.41</v>
      </c>
      <c r="G284" s="33"/>
      <c r="H284" s="33">
        <v>11586.96</v>
      </c>
      <c r="I284" s="33">
        <v>10574.19</v>
      </c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</row>
    <row r="285" spans="1:20" x14ac:dyDescent="0.25">
      <c r="A285" s="34">
        <v>90</v>
      </c>
      <c r="B285" s="35" t="s">
        <v>88</v>
      </c>
      <c r="C285" s="36"/>
      <c r="D285" s="37">
        <v>31881.08</v>
      </c>
      <c r="E285" s="37"/>
      <c r="F285" s="37">
        <v>46381.72</v>
      </c>
      <c r="G285" s="37"/>
      <c r="H285" s="37">
        <v>36048.32</v>
      </c>
      <c r="I285" s="37">
        <v>28197.84</v>
      </c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</row>
    <row r="286" spans="1:20" x14ac:dyDescent="0.25">
      <c r="A286" s="21">
        <v>91</v>
      </c>
      <c r="B286" s="39" t="s">
        <v>89</v>
      </c>
      <c r="C286" s="32"/>
      <c r="D286" s="33">
        <v>10247.49</v>
      </c>
      <c r="E286" s="33"/>
      <c r="F286" s="33">
        <v>14908.41</v>
      </c>
      <c r="G286" s="33"/>
      <c r="H286" s="33">
        <v>11586.96</v>
      </c>
      <c r="I286" s="33">
        <v>2349.8200000000002</v>
      </c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</row>
    <row r="287" spans="1:20" x14ac:dyDescent="0.25">
      <c r="A287" s="34">
        <v>92</v>
      </c>
      <c r="B287" s="35" t="s">
        <v>157</v>
      </c>
      <c r="C287" s="36"/>
      <c r="D287" s="37">
        <v>6831.66</v>
      </c>
      <c r="E287" s="37"/>
      <c r="F287" s="37">
        <v>14908.41</v>
      </c>
      <c r="G287" s="37"/>
      <c r="H287" s="37">
        <v>11586.96</v>
      </c>
      <c r="I287" s="37">
        <v>10574.19</v>
      </c>
      <c r="J287" s="37"/>
      <c r="K287" s="37">
        <v>10966.23</v>
      </c>
      <c r="L287" s="37"/>
      <c r="M287" s="37"/>
      <c r="N287" s="37"/>
      <c r="O287" s="37"/>
      <c r="P287" s="37"/>
      <c r="Q287" s="37"/>
      <c r="R287" s="37"/>
      <c r="S287" s="37"/>
      <c r="T287" s="37"/>
    </row>
    <row r="288" spans="1:20" x14ac:dyDescent="0.25">
      <c r="A288" s="21">
        <v>93</v>
      </c>
      <c r="B288" s="39" t="s">
        <v>91</v>
      </c>
      <c r="C288" s="32"/>
      <c r="D288" s="33">
        <v>4554.4399999999996</v>
      </c>
      <c r="E288" s="33"/>
      <c r="F288" s="33">
        <v>6625.96</v>
      </c>
      <c r="G288" s="33"/>
      <c r="H288" s="33">
        <v>5149.76</v>
      </c>
      <c r="I288" s="33">
        <v>4699.6400000000003</v>
      </c>
      <c r="J288" s="33"/>
      <c r="K288" s="33">
        <v>4873.88</v>
      </c>
      <c r="L288" s="33"/>
      <c r="M288" s="33"/>
      <c r="N288" s="33"/>
      <c r="O288" s="33"/>
      <c r="P288" s="33"/>
      <c r="Q288" s="33"/>
      <c r="R288" s="33"/>
      <c r="S288" s="33"/>
      <c r="T288" s="33"/>
    </row>
    <row r="289" spans="1:20" x14ac:dyDescent="0.25">
      <c r="A289" s="34">
        <v>94</v>
      </c>
      <c r="B289" s="35" t="s">
        <v>92</v>
      </c>
      <c r="C289" s="36">
        <v>9801</v>
      </c>
      <c r="D289" s="37">
        <v>4554.4399999999996</v>
      </c>
      <c r="E289" s="37"/>
      <c r="F289" s="37">
        <v>6625.96</v>
      </c>
      <c r="G289" s="37"/>
      <c r="H289" s="37">
        <v>7724.6399999999994</v>
      </c>
      <c r="I289" s="37">
        <v>7049.46</v>
      </c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</row>
    <row r="290" spans="1:20" x14ac:dyDescent="0.25">
      <c r="A290" s="40">
        <v>95</v>
      </c>
      <c r="B290" s="41" t="s">
        <v>93</v>
      </c>
      <c r="C290" s="32"/>
      <c r="D290" s="33">
        <v>47821.619999999995</v>
      </c>
      <c r="E290" s="33"/>
      <c r="F290" s="33">
        <v>69572.58</v>
      </c>
      <c r="G290" s="33"/>
      <c r="H290" s="33">
        <v>54072.479999999996</v>
      </c>
      <c r="I290" s="33">
        <v>49346.22</v>
      </c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</row>
    <row r="291" spans="1:20" x14ac:dyDescent="0.25">
      <c r="A291" s="34">
        <v>96</v>
      </c>
      <c r="B291" s="35" t="s">
        <v>96</v>
      </c>
      <c r="C291" s="36"/>
      <c r="D291" s="37">
        <v>5693.05</v>
      </c>
      <c r="E291" s="37"/>
      <c r="F291" s="37">
        <v>8282.4500000000007</v>
      </c>
      <c r="G291" s="37"/>
      <c r="H291" s="37">
        <v>6437.2</v>
      </c>
      <c r="I291" s="37">
        <v>5874.55</v>
      </c>
      <c r="J291" s="37"/>
      <c r="K291" s="37">
        <v>6092.35</v>
      </c>
      <c r="L291" s="37"/>
      <c r="M291" s="37"/>
      <c r="N291" s="37"/>
      <c r="O291" s="37"/>
      <c r="P291" s="37"/>
      <c r="Q291" s="37"/>
      <c r="R291" s="37"/>
      <c r="S291" s="37"/>
      <c r="T291" s="37"/>
    </row>
    <row r="292" spans="1:20" x14ac:dyDescent="0.25">
      <c r="A292" s="21">
        <v>97</v>
      </c>
      <c r="B292" s="39" t="s">
        <v>97</v>
      </c>
      <c r="C292" s="32"/>
      <c r="D292" s="33">
        <v>4554.4399999999996</v>
      </c>
      <c r="E292" s="33"/>
      <c r="F292" s="33">
        <v>6625.96</v>
      </c>
      <c r="G292" s="33"/>
      <c r="H292" s="33">
        <v>5149.76</v>
      </c>
      <c r="I292" s="33">
        <v>4699.6400000000003</v>
      </c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</row>
    <row r="293" spans="1:20" x14ac:dyDescent="0.25">
      <c r="A293" s="34">
        <v>98</v>
      </c>
      <c r="B293" s="35" t="s">
        <v>98</v>
      </c>
      <c r="C293" s="36"/>
      <c r="D293" s="37">
        <v>17079.150000000001</v>
      </c>
      <c r="E293" s="37"/>
      <c r="F293" s="37">
        <v>24847.35</v>
      </c>
      <c r="G293" s="37"/>
      <c r="H293" s="37">
        <v>19311.599999999999</v>
      </c>
      <c r="I293" s="37">
        <v>17623.650000000001</v>
      </c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</row>
    <row r="294" spans="1:20" x14ac:dyDescent="0.25">
      <c r="A294" s="31">
        <v>99</v>
      </c>
      <c r="B294" s="24" t="s">
        <v>99</v>
      </c>
      <c r="C294" s="32">
        <v>22982.1</v>
      </c>
      <c r="D294" s="33">
        <v>23490.84</v>
      </c>
      <c r="E294" s="33">
        <v>-4865.1000000000022</v>
      </c>
      <c r="F294" s="33">
        <v>23490.84</v>
      </c>
      <c r="G294" s="33"/>
      <c r="H294" s="33">
        <v>17591.439999999999</v>
      </c>
      <c r="I294" s="33">
        <v>18014.400000000001</v>
      </c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5">
      <c r="A295" s="34">
        <v>100</v>
      </c>
      <c r="B295" s="35" t="s">
        <v>102</v>
      </c>
      <c r="C295" s="36"/>
      <c r="D295" s="37">
        <v>89950.19</v>
      </c>
      <c r="E295" s="37"/>
      <c r="F295" s="37">
        <v>130862.70999999999</v>
      </c>
      <c r="G295" s="37"/>
      <c r="H295" s="37">
        <v>101707.76</v>
      </c>
      <c r="I295" s="37">
        <v>92817.89</v>
      </c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</row>
    <row r="296" spans="1:20" x14ac:dyDescent="0.25">
      <c r="A296" s="21">
        <v>101</v>
      </c>
      <c r="B296" s="24" t="s">
        <v>103</v>
      </c>
      <c r="C296" s="32"/>
      <c r="D296" s="33">
        <v>363548.64</v>
      </c>
      <c r="E296" s="33"/>
      <c r="F296" s="33"/>
      <c r="G296" s="33"/>
      <c r="H296" s="33"/>
      <c r="I296" s="33">
        <v>364574.4</v>
      </c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</row>
    <row r="297" spans="1:20" x14ac:dyDescent="0.25">
      <c r="A297" s="34">
        <v>102</v>
      </c>
      <c r="B297" s="35" t="s">
        <v>104</v>
      </c>
      <c r="C297" s="36">
        <v>10508.85</v>
      </c>
      <c r="D297" s="37">
        <v>10247.49</v>
      </c>
      <c r="E297" s="37"/>
      <c r="F297" s="37">
        <v>14908.41</v>
      </c>
      <c r="G297" s="37"/>
      <c r="H297" s="37">
        <v>11586.96</v>
      </c>
      <c r="I297" s="37">
        <v>10574.19</v>
      </c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</row>
    <row r="298" spans="1:20" x14ac:dyDescent="0.25">
      <c r="A298" s="21">
        <v>103</v>
      </c>
      <c r="B298" s="38" t="s">
        <v>105</v>
      </c>
      <c r="C298" s="32"/>
      <c r="D298" s="33">
        <v>5693.05</v>
      </c>
      <c r="E298" s="33"/>
      <c r="F298" s="33">
        <v>8282.4500000000007</v>
      </c>
      <c r="G298" s="33"/>
      <c r="H298" s="33">
        <v>6437.2</v>
      </c>
      <c r="I298" s="33">
        <v>5874.55</v>
      </c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</row>
    <row r="299" spans="1:20" x14ac:dyDescent="0.25">
      <c r="A299" s="34">
        <v>104</v>
      </c>
      <c r="B299" s="35" t="s">
        <v>106</v>
      </c>
      <c r="C299" s="36"/>
      <c r="D299" s="37">
        <v>22772.2</v>
      </c>
      <c r="E299" s="37"/>
      <c r="F299" s="37">
        <v>33129.800000000003</v>
      </c>
      <c r="G299" s="37"/>
      <c r="H299" s="37">
        <v>25748.799999999999</v>
      </c>
      <c r="I299" s="37">
        <v>23498.2</v>
      </c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</row>
    <row r="300" spans="1:20" x14ac:dyDescent="0.25">
      <c r="A300" s="21">
        <v>105</v>
      </c>
      <c r="B300" s="39" t="s">
        <v>107</v>
      </c>
      <c r="C300" s="32">
        <v>22052.25</v>
      </c>
      <c r="D300" s="33">
        <v>10247.49</v>
      </c>
      <c r="E300" s="33"/>
      <c r="F300" s="33">
        <v>14908.41</v>
      </c>
      <c r="G300" s="33"/>
      <c r="H300" s="33">
        <v>11586.960000000006</v>
      </c>
      <c r="I300" s="33">
        <v>10574.19</v>
      </c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</row>
    <row r="301" spans="1:20" x14ac:dyDescent="0.25">
      <c r="A301" s="34">
        <v>106</v>
      </c>
      <c r="B301" s="35" t="s">
        <v>154</v>
      </c>
      <c r="C301" s="36"/>
      <c r="D301" s="37">
        <v>17079.150000000001</v>
      </c>
      <c r="E301" s="37"/>
      <c r="F301" s="37">
        <v>24847.35</v>
      </c>
      <c r="G301" s="37"/>
      <c r="H301" s="37">
        <v>33473.440000000002</v>
      </c>
      <c r="I301" s="37">
        <v>30547.66</v>
      </c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</row>
    <row r="302" spans="1:20" x14ac:dyDescent="0.25">
      <c r="A302" s="31">
        <v>107</v>
      </c>
      <c r="B302" s="24" t="s">
        <v>108</v>
      </c>
      <c r="C302" s="32">
        <v>56462.11</v>
      </c>
      <c r="D302" s="33">
        <v>17079.150000000001</v>
      </c>
      <c r="E302" s="33">
        <v>-142.66</v>
      </c>
      <c r="F302" s="33">
        <v>24847.35</v>
      </c>
      <c r="G302" s="33"/>
      <c r="H302" s="33">
        <v>19311.599999999999</v>
      </c>
      <c r="I302" s="33">
        <v>17623.650000000001</v>
      </c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</row>
    <row r="303" spans="1:20" x14ac:dyDescent="0.25">
      <c r="A303" s="34">
        <v>108</v>
      </c>
      <c r="B303" s="35" t="s">
        <v>155</v>
      </c>
      <c r="C303" s="36"/>
      <c r="D303" s="37">
        <v>10247.49</v>
      </c>
      <c r="E303" s="37"/>
      <c r="F303" s="37">
        <v>14908.41</v>
      </c>
      <c r="G303" s="37"/>
      <c r="H303" s="37">
        <v>19311.599999999999</v>
      </c>
      <c r="I303" s="37">
        <v>17623.650000000001</v>
      </c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</row>
    <row r="304" spans="1:20" x14ac:dyDescent="0.25">
      <c r="A304" s="21">
        <v>109</v>
      </c>
      <c r="B304" s="39" t="s">
        <v>110</v>
      </c>
      <c r="C304" s="32"/>
      <c r="D304" s="33">
        <v>10247.49</v>
      </c>
      <c r="E304" s="33"/>
      <c r="F304" s="33">
        <v>14908.41</v>
      </c>
      <c r="G304" s="33"/>
      <c r="H304" s="33">
        <v>19311.599999999999</v>
      </c>
      <c r="I304" s="33">
        <v>17623.650000000001</v>
      </c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</row>
    <row r="305" spans="1:20" x14ac:dyDescent="0.25">
      <c r="A305" s="34">
        <v>110</v>
      </c>
      <c r="B305" s="35" t="s">
        <v>111</v>
      </c>
      <c r="C305" s="36"/>
      <c r="D305" s="37">
        <v>3415.83</v>
      </c>
      <c r="E305" s="37"/>
      <c r="F305" s="37">
        <v>4969.47</v>
      </c>
      <c r="G305" s="37"/>
      <c r="H305" s="37">
        <v>3862.32</v>
      </c>
      <c r="I305" s="37">
        <v>3524.73</v>
      </c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</row>
    <row r="306" spans="1:20" x14ac:dyDescent="0.25">
      <c r="A306" s="21">
        <v>111</v>
      </c>
      <c r="B306" s="38" t="s">
        <v>112</v>
      </c>
      <c r="C306" s="32"/>
      <c r="D306" s="33">
        <v>10247.49</v>
      </c>
      <c r="E306" s="33"/>
      <c r="F306" s="33">
        <v>14908.41</v>
      </c>
      <c r="G306" s="33"/>
      <c r="H306" s="33">
        <v>11586.96</v>
      </c>
      <c r="I306" s="33">
        <v>10574.19</v>
      </c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</row>
    <row r="307" spans="1:20" x14ac:dyDescent="0.25">
      <c r="A307" s="34">
        <v>112</v>
      </c>
      <c r="B307" s="35" t="s">
        <v>113</v>
      </c>
      <c r="C307" s="36"/>
      <c r="D307" s="37">
        <v>33019.69</v>
      </c>
      <c r="E307" s="37"/>
      <c r="F307" s="37">
        <v>49694.7</v>
      </c>
      <c r="G307" s="37"/>
      <c r="H307" s="37">
        <v>38623.199999999997</v>
      </c>
      <c r="I307" s="37">
        <v>35247.300000000003</v>
      </c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</row>
    <row r="308" spans="1:20" ht="13.5" customHeight="1" x14ac:dyDescent="0.25">
      <c r="A308" s="31">
        <v>113</v>
      </c>
      <c r="B308" s="24" t="s">
        <v>436</v>
      </c>
      <c r="C308" s="32"/>
      <c r="D308" s="33"/>
      <c r="E308" s="33"/>
      <c r="F308" s="33">
        <v>43068.74</v>
      </c>
      <c r="G308" s="33"/>
      <c r="H308" s="33">
        <v>25748.799999999999</v>
      </c>
      <c r="I308" s="33">
        <v>23498.2</v>
      </c>
      <c r="J308" s="33"/>
      <c r="K308" s="33">
        <v>31680.22</v>
      </c>
      <c r="L308" s="33"/>
      <c r="M308" s="33"/>
      <c r="N308" s="33"/>
      <c r="O308" s="33"/>
      <c r="P308" s="33"/>
      <c r="Q308" s="33"/>
      <c r="R308" s="33"/>
      <c r="S308" s="33"/>
      <c r="T308" s="33"/>
    </row>
    <row r="309" spans="1:20" x14ac:dyDescent="0.25">
      <c r="A309" s="34">
        <v>114</v>
      </c>
      <c r="B309" s="35" t="s">
        <v>114</v>
      </c>
      <c r="C309" s="36">
        <v>88918</v>
      </c>
      <c r="D309" s="37">
        <v>91489.23</v>
      </c>
      <c r="E309" s="37">
        <v>-2274.6999999999998</v>
      </c>
      <c r="F309" s="37">
        <v>90887.16</v>
      </c>
      <c r="G309" s="37"/>
      <c r="H309" s="37">
        <v>84989.5</v>
      </c>
      <c r="I309" s="37">
        <v>86699.4</v>
      </c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</row>
    <row r="310" spans="1:20" x14ac:dyDescent="0.25">
      <c r="A310" s="31">
        <v>115</v>
      </c>
      <c r="B310" s="24" t="s">
        <v>115</v>
      </c>
      <c r="C310" s="32"/>
      <c r="D310" s="33">
        <v>10247.49</v>
      </c>
      <c r="E310" s="33"/>
      <c r="F310" s="33">
        <v>14908.41</v>
      </c>
      <c r="G310" s="33"/>
      <c r="H310" s="33">
        <v>11586.96</v>
      </c>
      <c r="I310" s="33">
        <v>10574.19</v>
      </c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</row>
    <row r="311" spans="1:20" x14ac:dyDescent="0.25">
      <c r="A311" s="34">
        <v>116</v>
      </c>
      <c r="B311" s="35" t="s">
        <v>116</v>
      </c>
      <c r="C311" s="36"/>
      <c r="D311" s="37">
        <v>44405.79</v>
      </c>
      <c r="E311" s="37"/>
      <c r="F311" s="37">
        <v>64603.11</v>
      </c>
      <c r="G311" s="37"/>
      <c r="H311" s="37">
        <v>50210.16</v>
      </c>
      <c r="I311" s="37">
        <v>45821.49</v>
      </c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</row>
    <row r="312" spans="1:20" x14ac:dyDescent="0.25">
      <c r="A312" s="21">
        <v>117</v>
      </c>
      <c r="B312" s="39" t="s">
        <v>152</v>
      </c>
      <c r="C312" s="32"/>
      <c r="D312" s="33">
        <v>10247.49</v>
      </c>
      <c r="E312" s="33"/>
      <c r="F312" s="33">
        <v>14908.41</v>
      </c>
      <c r="G312" s="33"/>
      <c r="H312" s="33">
        <v>19311.599999999999</v>
      </c>
      <c r="I312" s="33">
        <v>17623.650000000001</v>
      </c>
      <c r="J312" s="33"/>
      <c r="K312" s="33">
        <v>18277.05</v>
      </c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5">
      <c r="A313" s="34">
        <v>118</v>
      </c>
      <c r="B313" s="35" t="s">
        <v>117</v>
      </c>
      <c r="C313" s="36">
        <v>3502.95</v>
      </c>
      <c r="D313" s="37">
        <v>3415.83</v>
      </c>
      <c r="E313" s="37"/>
      <c r="F313" s="37">
        <v>4969.47</v>
      </c>
      <c r="G313" s="37"/>
      <c r="H313" s="37">
        <v>3862.3199999999997</v>
      </c>
      <c r="I313" s="37">
        <v>3524.73</v>
      </c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</row>
    <row r="314" spans="1:20" x14ac:dyDescent="0.25">
      <c r="A314" s="21">
        <v>119</v>
      </c>
      <c r="B314" s="38" t="s">
        <v>118</v>
      </c>
      <c r="C314" s="32"/>
      <c r="D314" s="33">
        <v>20494.98</v>
      </c>
      <c r="E314" s="33"/>
      <c r="F314" s="33">
        <v>29816.82</v>
      </c>
      <c r="G314" s="33"/>
      <c r="H314" s="33">
        <v>30898.559999999998</v>
      </c>
      <c r="I314" s="33">
        <v>81068.789999999994</v>
      </c>
      <c r="J314" s="33"/>
      <c r="K314" s="33">
        <v>84074.43</v>
      </c>
      <c r="L314" s="33"/>
      <c r="M314" s="33"/>
      <c r="N314" s="33"/>
      <c r="O314" s="33"/>
      <c r="P314" s="33"/>
      <c r="Q314" s="33"/>
      <c r="R314" s="33"/>
      <c r="S314" s="33"/>
      <c r="T314" s="33"/>
    </row>
    <row r="315" spans="1:20" x14ac:dyDescent="0.25">
      <c r="A315" s="34">
        <v>120</v>
      </c>
      <c r="B315" s="35" t="s">
        <v>471</v>
      </c>
      <c r="C315" s="36"/>
      <c r="D315" s="37">
        <v>5693.05</v>
      </c>
      <c r="E315" s="37"/>
      <c r="F315" s="37">
        <v>8282.4500000000007</v>
      </c>
      <c r="G315" s="37"/>
      <c r="H315" s="37">
        <v>6437.2</v>
      </c>
      <c r="I315" s="37">
        <v>5874.55</v>
      </c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</row>
    <row r="316" spans="1:20" x14ac:dyDescent="0.25">
      <c r="A316" s="31">
        <v>121</v>
      </c>
      <c r="B316" s="24" t="s">
        <v>120</v>
      </c>
      <c r="C316" s="32"/>
      <c r="D316" s="33">
        <v>93366.02</v>
      </c>
      <c r="E316" s="33"/>
      <c r="F316" s="33">
        <v>178900.91999999998</v>
      </c>
      <c r="G316" s="33"/>
      <c r="H316" s="33">
        <v>139043.51999999999</v>
      </c>
      <c r="I316" s="33">
        <v>126890.28</v>
      </c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</row>
    <row r="317" spans="1:20" x14ac:dyDescent="0.25">
      <c r="A317" s="34">
        <v>122</v>
      </c>
      <c r="B317" s="35" t="s">
        <v>121</v>
      </c>
      <c r="C317" s="36"/>
      <c r="D317" s="37">
        <v>10247.49</v>
      </c>
      <c r="E317" s="37"/>
      <c r="F317" s="37">
        <v>14908.41</v>
      </c>
      <c r="G317" s="37"/>
      <c r="H317" s="37">
        <v>11586.96</v>
      </c>
      <c r="I317" s="37">
        <v>10574.19</v>
      </c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</row>
    <row r="318" spans="1:20" x14ac:dyDescent="0.25">
      <c r="A318" s="31">
        <v>123</v>
      </c>
      <c r="B318" s="24" t="s">
        <v>122</v>
      </c>
      <c r="C318" s="32"/>
      <c r="D318" s="33">
        <v>10247.49</v>
      </c>
      <c r="E318" s="33"/>
      <c r="F318" s="33">
        <v>23190.86</v>
      </c>
      <c r="G318" s="33"/>
      <c r="H318" s="33">
        <v>18024.16</v>
      </c>
      <c r="I318" s="33">
        <v>16448.739999999998</v>
      </c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</row>
    <row r="319" spans="1:20" x14ac:dyDescent="0.25">
      <c r="A319" s="34">
        <v>124</v>
      </c>
      <c r="B319" s="35" t="s">
        <v>123</v>
      </c>
      <c r="C319" s="36"/>
      <c r="D319" s="37">
        <v>10247.49</v>
      </c>
      <c r="E319" s="37"/>
      <c r="F319" s="37">
        <v>14908.41</v>
      </c>
      <c r="G319" s="37"/>
      <c r="H319" s="37">
        <v>11586.96</v>
      </c>
      <c r="I319" s="37">
        <v>10574.19</v>
      </c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</row>
    <row r="320" spans="1:20" x14ac:dyDescent="0.25">
      <c r="A320" s="21">
        <v>125</v>
      </c>
      <c r="B320" s="39" t="s">
        <v>124</v>
      </c>
      <c r="C320" s="32"/>
      <c r="D320" s="33">
        <v>76286.87</v>
      </c>
      <c r="E320" s="33"/>
      <c r="F320" s="33">
        <v>110984.83</v>
      </c>
      <c r="G320" s="33"/>
      <c r="H320" s="33">
        <v>86258.48</v>
      </c>
      <c r="I320" s="33">
        <v>78718.97</v>
      </c>
      <c r="J320" s="33"/>
      <c r="K320" s="33">
        <v>81637.490000000005</v>
      </c>
      <c r="L320" s="33"/>
      <c r="M320" s="33"/>
      <c r="N320" s="33"/>
      <c r="O320" s="33"/>
      <c r="P320" s="33"/>
      <c r="Q320" s="33"/>
      <c r="R320" s="33"/>
      <c r="S320" s="33"/>
      <c r="T320" s="33"/>
    </row>
    <row r="321" spans="1:20" x14ac:dyDescent="0.25">
      <c r="A321" s="34">
        <v>126</v>
      </c>
      <c r="B321" s="35" t="s">
        <v>125</v>
      </c>
      <c r="C321" s="36">
        <v>17514.75</v>
      </c>
      <c r="D321" s="37">
        <v>17079.150000000001</v>
      </c>
      <c r="E321" s="37"/>
      <c r="F321" s="37">
        <v>24847.35</v>
      </c>
      <c r="G321" s="37"/>
      <c r="H321" s="37">
        <v>19311.599999999999</v>
      </c>
      <c r="I321" s="37">
        <v>17623.650000000001</v>
      </c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</row>
    <row r="322" spans="1:20" x14ac:dyDescent="0.25">
      <c r="A322" s="31">
        <v>127</v>
      </c>
      <c r="B322" s="24" t="s">
        <v>126</v>
      </c>
      <c r="C322" s="32"/>
      <c r="D322" s="33">
        <v>17079.150000000001</v>
      </c>
      <c r="E322" s="33"/>
      <c r="F322" s="33">
        <v>24847.35</v>
      </c>
      <c r="G322" s="33"/>
      <c r="H322" s="33">
        <v>19311.599999999999</v>
      </c>
      <c r="I322" s="33">
        <v>17623.650000000001</v>
      </c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</row>
    <row r="323" spans="1:20" x14ac:dyDescent="0.25">
      <c r="A323" s="34">
        <v>128</v>
      </c>
      <c r="B323" s="35" t="s">
        <v>437</v>
      </c>
      <c r="C323" s="36"/>
      <c r="D323" s="37"/>
      <c r="E323" s="37"/>
      <c r="F323" s="37">
        <v>107671.85</v>
      </c>
      <c r="G323" s="37"/>
      <c r="H323" s="37">
        <v>83683.600000000006</v>
      </c>
      <c r="I323" s="37">
        <v>76369.149999999994</v>
      </c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</row>
    <row r="324" spans="1:20" x14ac:dyDescent="0.25">
      <c r="A324" s="21">
        <v>129</v>
      </c>
      <c r="B324" s="39" t="s">
        <v>127</v>
      </c>
      <c r="C324" s="32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</row>
    <row r="325" spans="1:20" x14ac:dyDescent="0.25">
      <c r="A325" s="34">
        <v>130</v>
      </c>
      <c r="B325" s="35" t="s">
        <v>128</v>
      </c>
      <c r="C325" s="36"/>
      <c r="D325" s="37">
        <v>10247.49</v>
      </c>
      <c r="E325" s="37"/>
      <c r="F325" s="37">
        <v>14908.41</v>
      </c>
      <c r="G325" s="37"/>
      <c r="H325" s="37">
        <v>11586.96</v>
      </c>
      <c r="I325" s="37">
        <v>10574.19</v>
      </c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</row>
    <row r="326" spans="1:20" x14ac:dyDescent="0.25">
      <c r="A326" s="21">
        <v>131</v>
      </c>
      <c r="B326" s="38" t="s">
        <v>129</v>
      </c>
      <c r="C326" s="32"/>
      <c r="D326" s="33">
        <v>78564.09</v>
      </c>
      <c r="E326" s="33"/>
      <c r="F326" s="33">
        <v>114297.81</v>
      </c>
      <c r="G326" s="33"/>
      <c r="H326" s="33">
        <v>88833.36</v>
      </c>
      <c r="I326" s="33">
        <v>82243.7</v>
      </c>
      <c r="J326" s="33"/>
      <c r="K326" s="33">
        <v>74326.67</v>
      </c>
      <c r="L326" s="33"/>
      <c r="M326" s="33"/>
      <c r="N326" s="33"/>
      <c r="O326" s="33"/>
      <c r="P326" s="33"/>
      <c r="Q326" s="33"/>
      <c r="R326" s="33"/>
      <c r="S326" s="33"/>
      <c r="T326" s="33"/>
    </row>
    <row r="327" spans="1:20" x14ac:dyDescent="0.25">
      <c r="A327" s="34">
        <v>132</v>
      </c>
      <c r="B327" s="35" t="s">
        <v>130</v>
      </c>
      <c r="C327" s="36"/>
      <c r="D327" s="37">
        <v>157128.18</v>
      </c>
      <c r="E327" s="37"/>
      <c r="F327" s="37">
        <v>228595.62</v>
      </c>
      <c r="G327" s="37"/>
      <c r="H327" s="37">
        <v>177666.72</v>
      </c>
      <c r="I327" s="37">
        <v>162137.57999999999</v>
      </c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</row>
    <row r="328" spans="1:20" ht="13.5" customHeight="1" x14ac:dyDescent="0.25">
      <c r="A328" s="31">
        <v>133</v>
      </c>
      <c r="B328" s="38" t="s">
        <v>131</v>
      </c>
      <c r="C328" s="32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</row>
    <row r="329" spans="1:20" x14ac:dyDescent="0.25">
      <c r="A329" s="34">
        <v>134</v>
      </c>
      <c r="B329" s="35" t="s">
        <v>132</v>
      </c>
      <c r="C329" s="36"/>
      <c r="D329" s="37">
        <v>5693.05</v>
      </c>
      <c r="E329" s="37"/>
      <c r="F329" s="37">
        <v>8282.4500000000007</v>
      </c>
      <c r="G329" s="37"/>
      <c r="H329" s="37">
        <v>6437.2</v>
      </c>
      <c r="I329" s="37">
        <v>5874.55</v>
      </c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</row>
    <row r="330" spans="1:20" x14ac:dyDescent="0.25">
      <c r="A330" s="31">
        <v>135</v>
      </c>
      <c r="B330" s="24" t="s">
        <v>133</v>
      </c>
      <c r="C330" s="32"/>
      <c r="D330" s="33">
        <v>97920.459999999992</v>
      </c>
      <c r="E330" s="33"/>
      <c r="F330" s="33">
        <v>142458.14000000001</v>
      </c>
      <c r="G330" s="33"/>
      <c r="H330" s="33">
        <v>110719.84</v>
      </c>
      <c r="I330" s="33">
        <v>101042.26</v>
      </c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5">
      <c r="A331" s="34">
        <v>136</v>
      </c>
      <c r="B331" s="35" t="s">
        <v>134</v>
      </c>
      <c r="C331" s="36"/>
      <c r="D331" s="37">
        <v>29603.86</v>
      </c>
      <c r="E331" s="37"/>
      <c r="F331" s="37">
        <v>43068.74</v>
      </c>
      <c r="G331" s="37"/>
      <c r="H331" s="37">
        <v>33473.440000000002</v>
      </c>
      <c r="I331" s="37">
        <v>30547.66</v>
      </c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</row>
    <row r="332" spans="1:20" x14ac:dyDescent="0.25">
      <c r="A332" s="21">
        <v>137</v>
      </c>
      <c r="B332" s="39" t="s">
        <v>438</v>
      </c>
      <c r="C332" s="32">
        <v>192000</v>
      </c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</row>
    <row r="333" spans="1:20" x14ac:dyDescent="0.25">
      <c r="A333" s="34">
        <v>138</v>
      </c>
      <c r="B333" s="35" t="s">
        <v>135</v>
      </c>
      <c r="C333" s="36">
        <v>38532.449999999997</v>
      </c>
      <c r="D333" s="37">
        <v>37574.129999999997</v>
      </c>
      <c r="E333" s="37"/>
      <c r="F333" s="37">
        <v>54664.17</v>
      </c>
      <c r="G333" s="37"/>
      <c r="H333" s="37">
        <v>59222.239999999998</v>
      </c>
      <c r="I333" s="37">
        <v>54045.86</v>
      </c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</row>
    <row r="334" spans="1:20" x14ac:dyDescent="0.25">
      <c r="A334" s="21">
        <v>139</v>
      </c>
      <c r="B334" s="38" t="s">
        <v>446</v>
      </c>
      <c r="C334" s="32">
        <v>196500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</row>
    <row r="335" spans="1:20" x14ac:dyDescent="0.25">
      <c r="A335" s="34">
        <v>140</v>
      </c>
      <c r="B335" s="35" t="s">
        <v>136</v>
      </c>
      <c r="C335" s="36"/>
      <c r="D335" s="37">
        <v>3415.83</v>
      </c>
      <c r="E335" s="37"/>
      <c r="F335" s="37">
        <v>4969.47</v>
      </c>
      <c r="G335" s="37"/>
      <c r="H335" s="37">
        <v>3862.3199999999997</v>
      </c>
      <c r="I335" s="37">
        <v>3524.73</v>
      </c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</row>
    <row r="336" spans="1:20" x14ac:dyDescent="0.25">
      <c r="A336" s="21">
        <v>141</v>
      </c>
      <c r="B336" s="39" t="s">
        <v>156</v>
      </c>
      <c r="C336" s="32"/>
      <c r="D336" s="33">
        <v>6831.66</v>
      </c>
      <c r="E336" s="33"/>
      <c r="F336" s="33">
        <v>9938.94</v>
      </c>
      <c r="G336" s="42"/>
      <c r="H336" s="42">
        <v>7724.6399999999994</v>
      </c>
      <c r="I336" s="33">
        <v>7049.46</v>
      </c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</row>
    <row r="337" spans="1:20" x14ac:dyDescent="0.25">
      <c r="A337" s="34">
        <v>142</v>
      </c>
      <c r="B337" s="35" t="s">
        <v>137</v>
      </c>
      <c r="C337" s="36"/>
      <c r="D337" s="37">
        <v>6831.66</v>
      </c>
      <c r="E337" s="37"/>
      <c r="F337" s="37">
        <v>9938.94</v>
      </c>
      <c r="G337" s="37"/>
      <c r="H337" s="37">
        <v>11586.96</v>
      </c>
      <c r="I337" s="37">
        <v>10574.19</v>
      </c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</row>
    <row r="338" spans="1:20" x14ac:dyDescent="0.25">
      <c r="A338" s="31">
        <v>143</v>
      </c>
      <c r="B338" s="24" t="s">
        <v>139</v>
      </c>
      <c r="C338" s="32"/>
      <c r="D338" s="33">
        <v>3415.83</v>
      </c>
      <c r="E338" s="33"/>
      <c r="F338" s="33">
        <v>4969.47</v>
      </c>
      <c r="G338" s="33"/>
      <c r="H338" s="33">
        <v>3862.3199999999997</v>
      </c>
      <c r="I338" s="33">
        <v>3524.73</v>
      </c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</row>
    <row r="339" spans="1:20" x14ac:dyDescent="0.25">
      <c r="A339" s="34">
        <v>144</v>
      </c>
      <c r="B339" s="35" t="s">
        <v>140</v>
      </c>
      <c r="C339" s="36"/>
      <c r="D339" s="37">
        <v>33019.69</v>
      </c>
      <c r="E339" s="37"/>
      <c r="F339" s="37">
        <v>48038.21</v>
      </c>
      <c r="G339" s="37"/>
      <c r="H339" s="37">
        <v>54072.479999999996</v>
      </c>
      <c r="I339" s="37">
        <v>49346.22</v>
      </c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</row>
    <row r="340" spans="1:20" x14ac:dyDescent="0.25">
      <c r="A340" s="31">
        <v>145</v>
      </c>
      <c r="B340" s="39" t="s">
        <v>141</v>
      </c>
      <c r="C340" s="32"/>
      <c r="D340" s="33">
        <v>3415.83</v>
      </c>
      <c r="E340" s="33"/>
      <c r="F340" s="33">
        <v>4969.47</v>
      </c>
      <c r="G340" s="33"/>
      <c r="H340" s="33">
        <v>3862.3199999999997</v>
      </c>
      <c r="I340" s="33">
        <v>3524.73</v>
      </c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</row>
    <row r="341" spans="1:20" x14ac:dyDescent="0.25">
      <c r="A341" s="34">
        <v>146</v>
      </c>
      <c r="B341" s="263" t="s">
        <v>142</v>
      </c>
      <c r="C341" s="262"/>
      <c r="D341" s="37">
        <v>17079.150000000001</v>
      </c>
      <c r="E341" s="37"/>
      <c r="F341" s="37">
        <v>24847.35</v>
      </c>
      <c r="G341" s="37"/>
      <c r="H341" s="37">
        <v>19311.599999999999</v>
      </c>
      <c r="I341" s="37">
        <v>17623.650000000001</v>
      </c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</row>
    <row r="342" spans="1:20" x14ac:dyDescent="0.25">
      <c r="A342" s="31">
        <v>147</v>
      </c>
      <c r="B342" s="38" t="s">
        <v>147</v>
      </c>
      <c r="C342" s="32"/>
      <c r="D342" s="33">
        <v>10247.49</v>
      </c>
      <c r="E342" s="33"/>
      <c r="F342" s="33">
        <v>14908.41</v>
      </c>
      <c r="G342" s="33"/>
      <c r="H342" s="33">
        <v>11586.96</v>
      </c>
      <c r="I342" s="33">
        <v>10574.19</v>
      </c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</row>
    <row r="343" spans="1:20" x14ac:dyDescent="0.25">
      <c r="A343" s="34">
        <v>148</v>
      </c>
      <c r="B343" s="35" t="s">
        <v>143</v>
      </c>
      <c r="C343" s="36"/>
      <c r="D343" s="37">
        <v>6831.66</v>
      </c>
      <c r="E343" s="37"/>
      <c r="F343" s="37">
        <v>9938.94</v>
      </c>
      <c r="G343" s="37"/>
      <c r="H343" s="37">
        <v>7724.6399999999994</v>
      </c>
      <c r="I343" s="37">
        <v>7049.46</v>
      </c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</row>
    <row r="344" spans="1:20" x14ac:dyDescent="0.25">
      <c r="A344" s="31">
        <v>149</v>
      </c>
      <c r="B344" s="38" t="s">
        <v>144</v>
      </c>
      <c r="C344" s="32"/>
      <c r="D344" s="33">
        <v>17079.150000000001</v>
      </c>
      <c r="E344" s="33"/>
      <c r="F344" s="33">
        <v>24847.35</v>
      </c>
      <c r="G344" s="33"/>
      <c r="H344" s="33">
        <v>19311.599999999999</v>
      </c>
      <c r="I344" s="33">
        <v>17623.650000000001</v>
      </c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</row>
    <row r="345" spans="1:20" x14ac:dyDescent="0.25">
      <c r="A345" s="34">
        <v>150</v>
      </c>
      <c r="B345" s="35" t="s">
        <v>145</v>
      </c>
      <c r="C345" s="36"/>
      <c r="D345" s="37">
        <v>25049.42</v>
      </c>
      <c r="E345" s="37"/>
      <c r="F345" s="37">
        <v>36442.78</v>
      </c>
      <c r="G345" s="37"/>
      <c r="H345" s="37">
        <v>28323.68</v>
      </c>
      <c r="I345" s="37">
        <v>25848.02</v>
      </c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</row>
    <row r="346" spans="1:20" x14ac:dyDescent="0.25">
      <c r="A346" s="21">
        <v>151</v>
      </c>
      <c r="B346" s="39" t="s">
        <v>153</v>
      </c>
      <c r="C346" s="33"/>
      <c r="D346" s="33">
        <v>17079.150000000001</v>
      </c>
      <c r="E346" s="33"/>
      <c r="F346" s="33">
        <v>24847.35</v>
      </c>
      <c r="G346" s="42"/>
      <c r="H346" s="42">
        <v>25748.799999999999</v>
      </c>
      <c r="I346" s="33">
        <v>23498.2</v>
      </c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</row>
    <row r="347" spans="1:20" x14ac:dyDescent="0.25">
      <c r="A347" s="34">
        <v>152</v>
      </c>
      <c r="B347" s="35" t="s">
        <v>485</v>
      </c>
      <c r="C347" s="36"/>
      <c r="D347" s="37"/>
      <c r="E347" s="37"/>
      <c r="F347" s="37"/>
      <c r="G347" s="37">
        <f>1500*102.5+51250</f>
        <v>205000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</row>
    <row r="348" spans="1:20" x14ac:dyDescent="0.25">
      <c r="A348" s="21">
        <v>153</v>
      </c>
      <c r="B348" s="292" t="s">
        <v>486</v>
      </c>
      <c r="C348" s="33"/>
      <c r="D348" s="33"/>
      <c r="E348" s="33"/>
      <c r="F348" s="33"/>
      <c r="G348" s="33">
        <f>153750+51250</f>
        <v>205000</v>
      </c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5">
      <c r="A349" s="34">
        <v>154</v>
      </c>
      <c r="B349" s="35" t="s">
        <v>517</v>
      </c>
      <c r="C349" s="36"/>
      <c r="D349" s="37"/>
      <c r="E349" s="37"/>
      <c r="F349" s="37"/>
      <c r="G349" s="37"/>
      <c r="H349" s="37"/>
      <c r="I349" s="37"/>
      <c r="J349" s="37">
        <v>209500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</row>
    <row r="350" spans="1:20" x14ac:dyDescent="0.25">
      <c r="A350" s="21">
        <v>155</v>
      </c>
      <c r="B350" s="292"/>
      <c r="C350" s="33"/>
      <c r="D350" s="33"/>
      <c r="E350" s="33"/>
      <c r="F350" s="33"/>
      <c r="G350" s="33"/>
      <c r="H350" s="256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</row>
    <row r="351" spans="1:20" x14ac:dyDescent="0.25">
      <c r="A351" s="34">
        <v>156</v>
      </c>
      <c r="B351" s="35"/>
      <c r="C351" s="36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</row>
    <row r="352" spans="1:20" x14ac:dyDescent="0.25">
      <c r="A352" s="21">
        <v>157</v>
      </c>
      <c r="B352" s="292"/>
      <c r="C352" s="33"/>
      <c r="D352" s="33"/>
      <c r="E352" s="33"/>
      <c r="F352" s="33"/>
      <c r="G352" s="4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</row>
    <row r="353" spans="1:20" x14ac:dyDescent="0.25">
      <c r="A353" s="34">
        <v>158</v>
      </c>
      <c r="B353" s="35"/>
      <c r="C353" s="36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</row>
    <row r="354" spans="1:20" x14ac:dyDescent="0.25">
      <c r="A354" s="21">
        <v>159</v>
      </c>
      <c r="B354" s="39"/>
      <c r="C354" s="33"/>
      <c r="D354" s="33"/>
      <c r="E354" s="33"/>
      <c r="F354" s="33"/>
      <c r="G354" s="4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</row>
    <row r="355" spans="1:20" x14ac:dyDescent="0.25">
      <c r="A355" s="34">
        <v>160</v>
      </c>
      <c r="B355" s="35"/>
      <c r="C355" s="36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</row>
    <row r="356" spans="1:20" x14ac:dyDescent="0.25">
      <c r="A356" s="21">
        <v>161</v>
      </c>
      <c r="B356" s="39"/>
      <c r="C356" s="33"/>
      <c r="D356" s="33"/>
      <c r="E356" s="33"/>
      <c r="F356" s="33"/>
      <c r="G356" s="4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</row>
    <row r="357" spans="1:20" x14ac:dyDescent="0.25">
      <c r="A357" s="34">
        <v>162</v>
      </c>
      <c r="B357" s="35"/>
      <c r="C357" s="36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</row>
    <row r="358" spans="1:20" x14ac:dyDescent="0.25">
      <c r="A358" s="21">
        <v>163</v>
      </c>
      <c r="B358" s="39"/>
      <c r="C358" s="33"/>
      <c r="D358" s="33"/>
      <c r="E358" s="33"/>
      <c r="F358" s="33"/>
      <c r="G358" s="4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</row>
    <row r="359" spans="1:20" x14ac:dyDescent="0.25">
      <c r="A359" s="34">
        <v>164</v>
      </c>
      <c r="B359" s="35"/>
      <c r="C359" s="36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</row>
    <row r="360" spans="1:20" x14ac:dyDescent="0.25">
      <c r="A360" s="301">
        <v>165</v>
      </c>
      <c r="B360" s="39"/>
      <c r="C360" s="33"/>
      <c r="D360" s="33"/>
      <c r="E360" s="33"/>
      <c r="F360" s="33"/>
      <c r="G360" s="4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02"/>
    </row>
    <row r="361" spans="1:20" x14ac:dyDescent="0.25">
      <c r="A361" s="298">
        <v>166</v>
      </c>
      <c r="B361" s="300"/>
      <c r="C361" s="36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</row>
    <row r="362" spans="1:20" x14ac:dyDescent="0.25">
      <c r="A362" s="303">
        <v>167</v>
      </c>
      <c r="B362" s="39"/>
      <c r="C362" s="33"/>
      <c r="D362" s="33"/>
      <c r="E362" s="33"/>
      <c r="F362" s="33"/>
      <c r="G362" s="4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</row>
    <row r="363" spans="1:20" x14ac:dyDescent="0.25">
      <c r="A363" s="34"/>
      <c r="B363" s="35"/>
      <c r="C363" s="36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</row>
    <row r="364" spans="1:20" x14ac:dyDescent="0.25">
      <c r="A364" s="21"/>
      <c r="B364" s="39"/>
      <c r="C364" s="33"/>
      <c r="D364" s="33"/>
      <c r="E364" s="33"/>
      <c r="F364" s="33"/>
      <c r="G364" s="4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</row>
    <row r="365" spans="1:20" x14ac:dyDescent="0.25">
      <c r="A365" s="315">
        <v>1</v>
      </c>
      <c r="B365" s="316" t="s">
        <v>158</v>
      </c>
      <c r="C365" s="317"/>
      <c r="D365" s="317"/>
      <c r="E365" s="318"/>
      <c r="F365" s="318"/>
      <c r="G365" s="319"/>
      <c r="H365" s="318"/>
      <c r="I365" s="318"/>
      <c r="J365" s="318"/>
      <c r="K365" s="318"/>
      <c r="L365" s="317"/>
      <c r="M365" s="317"/>
      <c r="N365" s="318"/>
      <c r="O365" s="318"/>
      <c r="P365" s="318"/>
      <c r="Q365" s="318"/>
      <c r="R365" s="318"/>
      <c r="S365" s="318"/>
      <c r="T365" s="318"/>
    </row>
    <row r="366" spans="1:20" x14ac:dyDescent="0.25">
      <c r="A366" s="6">
        <v>2</v>
      </c>
      <c r="B366" s="25" t="s">
        <v>159</v>
      </c>
      <c r="C366" s="33"/>
      <c r="D366" s="43"/>
      <c r="E366" s="273"/>
      <c r="F366" s="273"/>
      <c r="G366" s="269"/>
      <c r="H366" s="270"/>
      <c r="I366" s="271"/>
      <c r="J366" s="271"/>
      <c r="K366" s="269"/>
      <c r="L366" s="272"/>
      <c r="M366" s="269"/>
      <c r="N366" s="269"/>
      <c r="O366" s="272"/>
      <c r="P366" s="269"/>
      <c r="Q366" s="38"/>
      <c r="R366" s="38"/>
      <c r="S366" s="38"/>
      <c r="T366" s="38"/>
    </row>
    <row r="367" spans="1:20" x14ac:dyDescent="0.25">
      <c r="A367" s="315">
        <v>3</v>
      </c>
      <c r="B367" s="316" t="s">
        <v>160</v>
      </c>
      <c r="C367" s="317"/>
      <c r="D367" s="317"/>
      <c r="E367" s="318"/>
      <c r="F367" s="318"/>
      <c r="G367" s="319"/>
      <c r="H367" s="318"/>
      <c r="I367" s="318"/>
      <c r="J367" s="318"/>
      <c r="K367" s="318"/>
      <c r="L367" s="317"/>
      <c r="M367" s="317"/>
      <c r="N367" s="318"/>
      <c r="O367" s="318"/>
      <c r="P367" s="318"/>
      <c r="Q367" s="318"/>
      <c r="R367" s="318"/>
      <c r="S367" s="318"/>
      <c r="T367" s="318"/>
    </row>
    <row r="368" spans="1:20" x14ac:dyDescent="0.25">
      <c r="A368" s="6">
        <v>4</v>
      </c>
      <c r="B368" s="25" t="s">
        <v>161</v>
      </c>
      <c r="C368" s="32"/>
      <c r="D368" s="43"/>
      <c r="E368" s="273"/>
      <c r="F368" s="273"/>
      <c r="G368" s="269"/>
      <c r="H368" s="270"/>
      <c r="I368" s="271"/>
      <c r="J368" s="271"/>
      <c r="K368" s="269"/>
      <c r="L368" s="272"/>
      <c r="M368" s="269"/>
      <c r="N368" s="269"/>
      <c r="O368" s="269"/>
      <c r="P368" s="269"/>
      <c r="Q368" s="38"/>
      <c r="R368" s="38"/>
      <c r="S368" s="38"/>
      <c r="T368" s="38"/>
    </row>
    <row r="369" spans="1:21" x14ac:dyDescent="0.25">
      <c r="A369" s="315">
        <v>5</v>
      </c>
      <c r="B369" s="316" t="s">
        <v>162</v>
      </c>
      <c r="C369" s="317"/>
      <c r="D369" s="317"/>
      <c r="E369" s="318"/>
      <c r="F369" s="318"/>
      <c r="G369" s="319"/>
      <c r="H369" s="318">
        <v>428000</v>
      </c>
      <c r="I369" s="318"/>
      <c r="J369" s="318"/>
      <c r="K369" s="318"/>
      <c r="L369" s="317"/>
      <c r="M369" s="317"/>
      <c r="N369" s="318"/>
      <c r="O369" s="318"/>
      <c r="P369" s="318"/>
      <c r="Q369" s="318"/>
      <c r="R369" s="318"/>
      <c r="S369" s="318"/>
      <c r="T369" s="318"/>
    </row>
    <row r="370" spans="1:21" x14ac:dyDescent="0.25">
      <c r="A370" s="6">
        <v>6</v>
      </c>
      <c r="B370" s="25" t="s">
        <v>163</v>
      </c>
      <c r="C370" s="32">
        <v>3699.52</v>
      </c>
      <c r="D370" s="43"/>
      <c r="E370" s="43"/>
      <c r="F370" s="43">
        <v>638000</v>
      </c>
      <c r="G370" s="269"/>
      <c r="H370" s="270"/>
      <c r="I370" s="271"/>
      <c r="J370" s="271"/>
      <c r="K370" s="269"/>
      <c r="L370" s="272"/>
      <c r="M370" s="269"/>
      <c r="N370" s="269"/>
      <c r="O370" s="269"/>
      <c r="P370" s="269"/>
      <c r="Q370" s="38"/>
      <c r="R370" s="38"/>
      <c r="S370" s="38"/>
      <c r="T370" s="38"/>
    </row>
    <row r="371" spans="1:21" x14ac:dyDescent="0.25">
      <c r="A371" s="315">
        <v>7</v>
      </c>
      <c r="B371" s="316" t="s">
        <v>164</v>
      </c>
      <c r="C371" s="317">
        <v>222500</v>
      </c>
      <c r="D371" s="317"/>
      <c r="E371" s="318"/>
      <c r="F371" s="318"/>
      <c r="G371" s="319"/>
      <c r="H371" s="318"/>
      <c r="I371" s="318"/>
      <c r="J371" s="318"/>
      <c r="K371" s="318"/>
      <c r="L371" s="317"/>
      <c r="M371" s="317"/>
      <c r="N371" s="318"/>
      <c r="O371" s="318"/>
      <c r="P371" s="318"/>
      <c r="Q371" s="318"/>
      <c r="R371" s="318"/>
      <c r="S371" s="318"/>
      <c r="T371" s="318"/>
    </row>
    <row r="372" spans="1:21" x14ac:dyDescent="0.25">
      <c r="A372" s="6">
        <v>8</v>
      </c>
      <c r="B372" s="25" t="s">
        <v>165</v>
      </c>
      <c r="C372" s="32">
        <v>1836533.77</v>
      </c>
      <c r="D372" s="43"/>
      <c r="E372" s="43">
        <v>-1836533.77</v>
      </c>
      <c r="F372" s="43"/>
      <c r="G372" s="269"/>
      <c r="H372" s="270"/>
      <c r="I372" s="271">
        <v>3270267</v>
      </c>
      <c r="J372" s="271"/>
      <c r="K372" s="269"/>
      <c r="L372" s="272"/>
      <c r="M372" s="269"/>
      <c r="N372" s="269"/>
      <c r="O372" s="269"/>
      <c r="P372" s="269"/>
      <c r="Q372" s="38"/>
      <c r="R372" s="38"/>
      <c r="S372" s="38"/>
      <c r="T372" s="38"/>
    </row>
    <row r="373" spans="1:21" x14ac:dyDescent="0.25">
      <c r="A373" s="315">
        <v>9</v>
      </c>
      <c r="B373" s="316" t="s">
        <v>166</v>
      </c>
      <c r="C373" s="317"/>
      <c r="D373" s="317"/>
      <c r="E373" s="318"/>
      <c r="F373" s="318"/>
      <c r="G373" s="319"/>
      <c r="H373" s="318"/>
      <c r="I373" s="318"/>
      <c r="J373" s="318"/>
      <c r="K373" s="318"/>
      <c r="L373" s="317"/>
      <c r="M373" s="317"/>
      <c r="N373" s="318"/>
      <c r="O373" s="318"/>
      <c r="P373" s="318"/>
      <c r="Q373" s="318"/>
      <c r="R373" s="318"/>
      <c r="S373" s="318"/>
      <c r="T373" s="318"/>
    </row>
    <row r="374" spans="1:21" x14ac:dyDescent="0.25">
      <c r="A374" s="6">
        <v>10</v>
      </c>
      <c r="B374" s="25" t="s">
        <v>167</v>
      </c>
      <c r="C374" s="32"/>
      <c r="D374" s="43"/>
      <c r="E374" s="43"/>
      <c r="F374" s="43"/>
      <c r="G374" s="269"/>
      <c r="H374" s="270"/>
      <c r="I374" s="271"/>
      <c r="J374" s="271"/>
      <c r="K374" s="269"/>
      <c r="L374" s="272"/>
      <c r="M374" s="269"/>
      <c r="N374" s="269"/>
      <c r="O374" s="269"/>
      <c r="P374" s="269"/>
      <c r="Q374" s="38"/>
      <c r="R374" s="38"/>
      <c r="S374" s="38"/>
      <c r="T374" s="38"/>
    </row>
    <row r="375" spans="1:21" x14ac:dyDescent="0.25">
      <c r="A375" s="315">
        <v>11</v>
      </c>
      <c r="B375" s="316" t="s">
        <v>168</v>
      </c>
      <c r="C375" s="317"/>
      <c r="D375" s="317"/>
      <c r="E375" s="318"/>
      <c r="F375" s="318"/>
      <c r="G375" s="319"/>
      <c r="H375" s="318"/>
      <c r="I375" s="318"/>
      <c r="J375" s="318"/>
      <c r="K375" s="318"/>
      <c r="L375" s="317"/>
      <c r="M375" s="317"/>
      <c r="N375" s="318"/>
      <c r="O375" s="318"/>
      <c r="P375" s="318"/>
      <c r="Q375" s="318"/>
      <c r="R375" s="318"/>
      <c r="S375" s="318"/>
      <c r="T375" s="318"/>
    </row>
    <row r="376" spans="1:21" x14ac:dyDescent="0.25">
      <c r="A376" s="6">
        <v>12</v>
      </c>
      <c r="B376" s="25" t="s">
        <v>169</v>
      </c>
      <c r="C376" s="33"/>
      <c r="D376" s="43"/>
      <c r="E376" s="43"/>
      <c r="F376" s="43"/>
      <c r="G376" s="44"/>
      <c r="H376" s="45"/>
      <c r="I376" s="46"/>
      <c r="J376" s="46"/>
      <c r="K376" s="38"/>
      <c r="L376" s="32"/>
      <c r="M376" s="38"/>
      <c r="N376" s="38"/>
      <c r="O376" s="38"/>
      <c r="P376" s="38"/>
      <c r="Q376" s="269"/>
      <c r="R376" s="38"/>
      <c r="S376" s="38"/>
      <c r="T376" s="38"/>
    </row>
    <row r="377" spans="1:21" x14ac:dyDescent="0.25">
      <c r="A377" s="315">
        <v>13</v>
      </c>
      <c r="B377" s="316" t="s">
        <v>170</v>
      </c>
      <c r="C377" s="317"/>
      <c r="D377" s="317"/>
      <c r="E377" s="318"/>
      <c r="F377" s="318"/>
      <c r="G377" s="319"/>
      <c r="H377" s="318"/>
      <c r="I377" s="318"/>
      <c r="J377" s="318"/>
      <c r="K377" s="318"/>
      <c r="L377" s="317"/>
      <c r="M377" s="317"/>
      <c r="N377" s="318"/>
      <c r="O377" s="318"/>
      <c r="P377" s="318"/>
      <c r="Q377" s="318"/>
      <c r="R377" s="318"/>
      <c r="S377" s="318"/>
      <c r="T377" s="318"/>
    </row>
    <row r="378" spans="1:21" x14ac:dyDescent="0.25">
      <c r="A378" s="6">
        <v>14</v>
      </c>
      <c r="B378" s="25" t="s">
        <v>171</v>
      </c>
      <c r="C378" s="33"/>
      <c r="D378" s="43"/>
      <c r="E378" s="43"/>
      <c r="F378" s="43"/>
      <c r="G378" s="44"/>
      <c r="H378" s="45"/>
      <c r="I378" s="46"/>
      <c r="J378" s="46"/>
      <c r="K378" s="38"/>
      <c r="L378" s="32"/>
      <c r="M378" s="38"/>
      <c r="N378" s="38"/>
      <c r="O378" s="38"/>
      <c r="P378" s="38"/>
      <c r="Q378" s="269"/>
      <c r="R378" s="38"/>
      <c r="S378" s="38"/>
      <c r="T378" s="38"/>
    </row>
    <row r="379" spans="1:21" x14ac:dyDescent="0.25">
      <c r="A379" s="315">
        <v>15</v>
      </c>
      <c r="B379" s="316"/>
      <c r="C379" s="317"/>
      <c r="D379" s="317"/>
      <c r="E379" s="318"/>
      <c r="F379" s="318"/>
      <c r="G379" s="319"/>
      <c r="H379" s="318"/>
      <c r="I379" s="318"/>
      <c r="J379" s="318"/>
      <c r="K379" s="318"/>
      <c r="L379" s="317"/>
      <c r="M379" s="317"/>
      <c r="N379" s="318"/>
      <c r="O379" s="318"/>
      <c r="P379" s="318"/>
      <c r="Q379" s="318"/>
      <c r="R379" s="318"/>
      <c r="S379" s="318"/>
      <c r="T379" s="318"/>
    </row>
    <row r="380" spans="1:21" ht="15.75" thickBot="1" x14ac:dyDescent="0.3">
      <c r="A380" s="6"/>
      <c r="B380" s="25"/>
      <c r="C380" s="33"/>
      <c r="D380" s="43"/>
      <c r="E380" s="43"/>
      <c r="F380" s="43"/>
      <c r="G380" s="44"/>
      <c r="H380" s="45"/>
      <c r="I380" s="46"/>
      <c r="J380" s="46"/>
      <c r="K380" s="38"/>
      <c r="L380" s="32"/>
      <c r="M380" s="38"/>
      <c r="N380" s="38"/>
      <c r="O380" s="38"/>
      <c r="P380" s="38"/>
      <c r="Q380" s="269"/>
      <c r="R380" s="38"/>
      <c r="S380" s="38"/>
      <c r="T380" s="38"/>
    </row>
    <row r="381" spans="1:21" ht="15.75" thickBot="1" x14ac:dyDescent="0.3">
      <c r="B381" s="47"/>
      <c r="C381" s="48">
        <f t="shared" ref="C381:T381" si="0">SUM(C196:C379)</f>
        <v>5147051.0300000012</v>
      </c>
      <c r="D381" s="49">
        <f t="shared" si="0"/>
        <v>4691162.2500000037</v>
      </c>
      <c r="E381" s="49">
        <f t="shared" si="0"/>
        <v>-1881934.86</v>
      </c>
      <c r="F381" s="49">
        <f t="shared" si="0"/>
        <v>7015396.830000001</v>
      </c>
      <c r="G381" s="49">
        <f t="shared" si="0"/>
        <v>410000</v>
      </c>
      <c r="H381" s="49">
        <f t="shared" si="0"/>
        <v>5501104.299999998</v>
      </c>
      <c r="I381" s="49">
        <f>SUM(I196:I379)</f>
        <v>8386241.4900000021</v>
      </c>
      <c r="J381" s="49">
        <f t="shared" si="0"/>
        <v>192707.64</v>
      </c>
      <c r="K381" s="49">
        <f t="shared" si="0"/>
        <v>781039.2699999999</v>
      </c>
      <c r="L381" s="49">
        <f t="shared" si="0"/>
        <v>0</v>
      </c>
      <c r="M381" s="49">
        <f t="shared" si="0"/>
        <v>0</v>
      </c>
      <c r="N381" s="49">
        <f t="shared" si="0"/>
        <v>0</v>
      </c>
      <c r="O381" s="49">
        <f>SUM(O196:O379)</f>
        <v>0</v>
      </c>
      <c r="P381" s="49">
        <f t="shared" si="0"/>
        <v>0</v>
      </c>
      <c r="Q381" s="49">
        <f t="shared" si="0"/>
        <v>0</v>
      </c>
      <c r="R381" s="49">
        <f t="shared" si="0"/>
        <v>0</v>
      </c>
      <c r="S381" s="49">
        <f t="shared" si="0"/>
        <v>0</v>
      </c>
      <c r="T381" s="49">
        <f t="shared" si="0"/>
        <v>0</v>
      </c>
      <c r="U381" s="50">
        <f>SUM(D381:S381)</f>
        <v>25095716.920000006</v>
      </c>
    </row>
    <row r="382" spans="1:21" x14ac:dyDescent="0.25">
      <c r="B382" s="25"/>
      <c r="C382" s="32"/>
      <c r="D382" s="51"/>
      <c r="F382" s="52"/>
      <c r="G382" s="52"/>
      <c r="O382" s="53">
        <v>3548024.92</v>
      </c>
      <c r="P382" s="53"/>
      <c r="Q382" s="44"/>
    </row>
    <row r="383" spans="1:21" x14ac:dyDescent="0.25">
      <c r="B383" s="25"/>
      <c r="C383" s="32"/>
      <c r="D383" s="51"/>
      <c r="F383" s="52"/>
      <c r="G383" s="52"/>
      <c r="I383" s="55"/>
      <c r="O383" s="54">
        <f>O381-O382</f>
        <v>-3548024.92</v>
      </c>
      <c r="P383" s="53"/>
      <c r="Q383" s="44"/>
      <c r="T383" s="55"/>
    </row>
    <row r="384" spans="1:21" ht="15.75" thickBot="1" x14ac:dyDescent="0.3">
      <c r="C384" s="52"/>
      <c r="D384" s="51"/>
      <c r="F384" s="52"/>
      <c r="G384" s="52"/>
      <c r="O384" s="53"/>
      <c r="P384" s="53"/>
      <c r="Q384" s="44"/>
    </row>
    <row r="385" spans="1:17" x14ac:dyDescent="0.25">
      <c r="B385" s="56" t="s">
        <v>178</v>
      </c>
      <c r="C385" s="378" t="s">
        <v>179</v>
      </c>
      <c r="D385" s="382" t="s">
        <v>180</v>
      </c>
      <c r="E385" s="378" t="s">
        <v>181</v>
      </c>
      <c r="F385" s="382" t="s">
        <v>182</v>
      </c>
      <c r="G385" s="378" t="s">
        <v>181</v>
      </c>
      <c r="H385" s="382" t="s">
        <v>182</v>
      </c>
      <c r="I385" s="378" t="s">
        <v>456</v>
      </c>
      <c r="J385" s="382" t="s">
        <v>457</v>
      </c>
      <c r="O385" s="53"/>
      <c r="P385" s="53"/>
      <c r="Q385" s="44"/>
    </row>
    <row r="386" spans="1:17" ht="15.75" thickBot="1" x14ac:dyDescent="0.3">
      <c r="B386" s="57" t="s">
        <v>176</v>
      </c>
      <c r="C386" s="379"/>
      <c r="D386" s="383"/>
      <c r="E386" s="379"/>
      <c r="F386" s="383"/>
      <c r="G386" s="379"/>
      <c r="H386" s="383"/>
      <c r="I386" s="379"/>
      <c r="J386" s="383"/>
      <c r="O386" s="53"/>
      <c r="P386" s="53"/>
      <c r="Q386" s="44"/>
    </row>
    <row r="387" spans="1:17" ht="15" customHeight="1" x14ac:dyDescent="0.25">
      <c r="A387">
        <v>1</v>
      </c>
      <c r="B387" s="320" t="s">
        <v>158</v>
      </c>
      <c r="C387" s="321">
        <v>1450000</v>
      </c>
      <c r="D387" s="322">
        <v>-1450000</v>
      </c>
      <c r="E387" s="321">
        <v>1406500</v>
      </c>
      <c r="F387" s="322">
        <v>-1406500</v>
      </c>
      <c r="G387" s="321"/>
      <c r="H387" s="322"/>
      <c r="I387" s="321"/>
      <c r="J387" s="322"/>
      <c r="O387" s="53"/>
      <c r="P387" s="53"/>
      <c r="Q387" s="44"/>
    </row>
    <row r="388" spans="1:17" x14ac:dyDescent="0.25">
      <c r="A388">
        <v>2</v>
      </c>
      <c r="B388" s="323" t="s">
        <v>159</v>
      </c>
      <c r="C388" s="324"/>
      <c r="D388" s="322"/>
      <c r="E388" s="324">
        <v>2103000</v>
      </c>
      <c r="F388" s="322">
        <v>-2103000</v>
      </c>
      <c r="G388" s="324"/>
      <c r="H388" s="322"/>
      <c r="I388" s="324"/>
      <c r="J388" s="322"/>
      <c r="O388" s="53"/>
      <c r="P388" s="53"/>
      <c r="Q388" s="44"/>
    </row>
    <row r="389" spans="1:17" x14ac:dyDescent="0.25">
      <c r="A389">
        <v>3</v>
      </c>
      <c r="B389" s="323" t="s">
        <v>160</v>
      </c>
      <c r="C389" s="324"/>
      <c r="D389" s="322"/>
      <c r="E389" s="324"/>
      <c r="F389" s="322"/>
      <c r="G389" s="324"/>
      <c r="H389" s="322"/>
      <c r="I389" s="324"/>
      <c r="J389" s="322"/>
      <c r="O389" s="53"/>
      <c r="P389" s="53"/>
      <c r="Q389" s="44"/>
    </row>
    <row r="390" spans="1:17" x14ac:dyDescent="0.25">
      <c r="A390">
        <v>4</v>
      </c>
      <c r="B390" s="325" t="s">
        <v>161</v>
      </c>
      <c r="C390" s="324"/>
      <c r="D390" s="322"/>
      <c r="E390" s="324">
        <v>427750</v>
      </c>
      <c r="F390" s="322"/>
      <c r="G390" s="324"/>
      <c r="H390" s="322"/>
      <c r="I390" s="324"/>
      <c r="J390" s="322"/>
      <c r="O390" s="53"/>
      <c r="P390" s="53"/>
      <c r="Q390" s="44"/>
    </row>
    <row r="391" spans="1:17" x14ac:dyDescent="0.25">
      <c r="A391">
        <v>5</v>
      </c>
      <c r="B391" s="323" t="s">
        <v>162</v>
      </c>
      <c r="C391" s="324"/>
      <c r="D391" s="322"/>
      <c r="E391" s="324"/>
      <c r="F391" s="322"/>
      <c r="G391" s="324">
        <v>428000</v>
      </c>
      <c r="H391" s="322">
        <v>-428000</v>
      </c>
      <c r="I391" s="324"/>
      <c r="J391" s="322"/>
      <c r="O391" s="53"/>
      <c r="P391" s="53"/>
      <c r="Q391" s="44"/>
    </row>
    <row r="392" spans="1:17" x14ac:dyDescent="0.25">
      <c r="A392">
        <v>6</v>
      </c>
      <c r="B392" s="323" t="s">
        <v>163</v>
      </c>
      <c r="C392" s="324">
        <v>144083.31</v>
      </c>
      <c r="D392" s="322"/>
      <c r="E392" s="324">
        <v>139193.01999999999</v>
      </c>
      <c r="F392" s="322">
        <v>-139193.01999999999</v>
      </c>
      <c r="G392" s="324">
        <v>638000</v>
      </c>
      <c r="H392" s="322">
        <v>-638000</v>
      </c>
      <c r="I392" s="324"/>
      <c r="J392" s="322"/>
      <c r="O392" s="53"/>
      <c r="P392" s="53"/>
      <c r="Q392" s="44"/>
    </row>
    <row r="393" spans="1:17" x14ac:dyDescent="0.25">
      <c r="A393">
        <v>7</v>
      </c>
      <c r="B393" s="323" t="s">
        <v>164</v>
      </c>
      <c r="C393" s="324"/>
      <c r="D393" s="322"/>
      <c r="E393" s="324">
        <v>222500</v>
      </c>
      <c r="F393" s="322">
        <v>-222500</v>
      </c>
      <c r="G393" s="324"/>
      <c r="H393" s="322"/>
      <c r="I393" s="324"/>
      <c r="J393" s="322"/>
      <c r="O393" s="53"/>
      <c r="P393" s="53"/>
      <c r="Q393" s="44"/>
    </row>
    <row r="394" spans="1:17" x14ac:dyDescent="0.25">
      <c r="A394">
        <v>8</v>
      </c>
      <c r="B394" s="323" t="s">
        <v>165</v>
      </c>
      <c r="C394" s="324">
        <v>689881.5</v>
      </c>
      <c r="D394" s="322">
        <v>-689881.5</v>
      </c>
      <c r="E394" s="324">
        <v>2129148.33</v>
      </c>
      <c r="F394" s="322">
        <v>-2129148.33</v>
      </c>
      <c r="G394" s="324"/>
      <c r="H394" s="322"/>
      <c r="I394" s="324"/>
      <c r="J394" s="322"/>
      <c r="O394" s="53"/>
      <c r="P394" s="53"/>
      <c r="Q394" s="44"/>
    </row>
    <row r="395" spans="1:17" x14ac:dyDescent="0.25">
      <c r="A395">
        <v>9</v>
      </c>
      <c r="B395" s="323" t="s">
        <v>166</v>
      </c>
      <c r="C395" s="324"/>
      <c r="D395" s="322"/>
      <c r="E395" s="324"/>
      <c r="F395" s="322"/>
      <c r="G395" s="324"/>
      <c r="H395" s="322"/>
      <c r="I395" s="324"/>
      <c r="J395" s="322"/>
      <c r="O395" s="53"/>
      <c r="P395" s="53"/>
      <c r="Q395" s="44"/>
    </row>
    <row r="396" spans="1:17" x14ac:dyDescent="0.25">
      <c r="A396">
        <v>10</v>
      </c>
      <c r="B396" s="323" t="s">
        <v>167</v>
      </c>
      <c r="C396" s="324">
        <v>295000</v>
      </c>
      <c r="D396" s="322">
        <v>-295000</v>
      </c>
      <c r="E396" s="324"/>
      <c r="F396" s="322"/>
      <c r="G396" s="324"/>
      <c r="H396" s="322"/>
      <c r="I396" s="324"/>
      <c r="J396" s="322"/>
      <c r="O396" s="53"/>
      <c r="P396" s="53"/>
      <c r="Q396" s="44"/>
    </row>
    <row r="397" spans="1:17" x14ac:dyDescent="0.25">
      <c r="A397">
        <v>11</v>
      </c>
      <c r="B397" s="323" t="s">
        <v>168</v>
      </c>
      <c r="C397" s="324"/>
      <c r="D397" s="322"/>
      <c r="E397" s="324">
        <v>428000</v>
      </c>
      <c r="F397" s="322">
        <v>-428000</v>
      </c>
      <c r="G397" s="324"/>
      <c r="H397" s="322"/>
      <c r="I397" s="324"/>
      <c r="J397" s="322"/>
      <c r="O397" s="53"/>
      <c r="P397" s="53"/>
      <c r="Q397" s="44"/>
    </row>
    <row r="398" spans="1:17" x14ac:dyDescent="0.25">
      <c r="A398">
        <v>12</v>
      </c>
      <c r="B398" s="323" t="s">
        <v>169</v>
      </c>
      <c r="C398" s="324"/>
      <c r="D398" s="322"/>
      <c r="E398" s="324"/>
      <c r="F398" s="322"/>
      <c r="G398" s="324"/>
      <c r="H398" s="322"/>
      <c r="I398" s="324"/>
      <c r="J398" s="322"/>
      <c r="O398" s="53"/>
      <c r="P398" s="53"/>
      <c r="Q398" s="44"/>
    </row>
    <row r="399" spans="1:17" x14ac:dyDescent="0.25">
      <c r="A399">
        <v>13</v>
      </c>
      <c r="B399" s="323" t="s">
        <v>183</v>
      </c>
      <c r="C399" s="324"/>
      <c r="D399" s="322"/>
      <c r="E399" s="324"/>
      <c r="F399" s="322"/>
      <c r="G399" s="324"/>
      <c r="H399" s="322"/>
      <c r="I399" s="324"/>
      <c r="J399" s="322"/>
      <c r="O399" s="53"/>
      <c r="P399" s="53"/>
      <c r="Q399" s="44"/>
    </row>
    <row r="400" spans="1:17" x14ac:dyDescent="0.25">
      <c r="A400">
        <v>14</v>
      </c>
      <c r="B400" s="323" t="s">
        <v>171</v>
      </c>
      <c r="C400" s="324"/>
      <c r="D400" s="322"/>
      <c r="E400" s="324">
        <v>428000</v>
      </c>
      <c r="F400" s="322">
        <v>-428000</v>
      </c>
      <c r="G400" s="324"/>
      <c r="H400" s="322"/>
      <c r="I400" s="324"/>
      <c r="J400" s="322"/>
      <c r="O400" s="53"/>
      <c r="P400" s="53"/>
      <c r="Q400" s="44"/>
    </row>
    <row r="401" spans="1:24" x14ac:dyDescent="0.25">
      <c r="B401" s="323"/>
      <c r="C401" s="324"/>
      <c r="D401" s="322"/>
      <c r="E401" s="324"/>
      <c r="F401" s="322"/>
      <c r="G401" s="324"/>
      <c r="H401" s="322"/>
      <c r="I401" s="324"/>
      <c r="J401" s="322"/>
      <c r="O401" s="53"/>
      <c r="P401" s="53"/>
      <c r="Q401" s="44"/>
    </row>
    <row r="402" spans="1:24" x14ac:dyDescent="0.25">
      <c r="B402" s="323"/>
      <c r="C402" s="324"/>
      <c r="D402" s="322"/>
      <c r="E402" s="324"/>
      <c r="F402" s="322"/>
      <c r="G402" s="324"/>
      <c r="H402" s="322"/>
      <c r="I402" s="324"/>
      <c r="J402" s="322"/>
      <c r="O402" s="53"/>
      <c r="P402" s="53"/>
      <c r="Q402" s="44"/>
    </row>
    <row r="403" spans="1:24" x14ac:dyDescent="0.25">
      <c r="G403" s="54"/>
      <c r="O403" s="53"/>
      <c r="P403" s="53"/>
      <c r="Q403" s="44"/>
    </row>
    <row r="404" spans="1:24" ht="15.75" thickBot="1" x14ac:dyDescent="0.3">
      <c r="B404" s="59"/>
      <c r="C404" s="59"/>
      <c r="D404" s="60"/>
      <c r="E404" s="60"/>
      <c r="F404" s="60"/>
      <c r="G404" s="61"/>
      <c r="J404" s="58"/>
      <c r="O404" s="53"/>
      <c r="P404" s="53"/>
      <c r="Q404" s="53"/>
    </row>
    <row r="405" spans="1:24" x14ac:dyDescent="0.25">
      <c r="B405" s="25"/>
      <c r="C405" s="51"/>
      <c r="D405" s="51"/>
      <c r="E405" s="51"/>
      <c r="F405" s="51"/>
      <c r="G405" s="51"/>
      <c r="J405" s="58"/>
    </row>
    <row r="406" spans="1:24" x14ac:dyDescent="0.25">
      <c r="B406" s="25"/>
      <c r="C406" s="51"/>
      <c r="D406" s="51"/>
      <c r="E406" s="51"/>
      <c r="F406" s="51"/>
      <c r="G406" s="51"/>
      <c r="H406" s="51"/>
      <c r="J406" s="58"/>
    </row>
    <row r="407" spans="1:24" x14ac:dyDescent="0.25">
      <c r="A407" s="62"/>
      <c r="B407" s="62" t="s">
        <v>184</v>
      </c>
      <c r="C407" s="63"/>
      <c r="D407" s="64"/>
      <c r="E407" s="64"/>
      <c r="F407" s="64"/>
      <c r="G407" s="64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380" t="s">
        <v>185</v>
      </c>
    </row>
    <row r="408" spans="1:24" x14ac:dyDescent="0.25">
      <c r="A408" s="65"/>
      <c r="B408" s="65"/>
      <c r="C408" s="66"/>
      <c r="D408" s="67"/>
      <c r="E408" s="67"/>
      <c r="F408" s="67"/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381"/>
    </row>
    <row r="409" spans="1:24" x14ac:dyDescent="0.25">
      <c r="A409" s="6"/>
      <c r="B409" s="68"/>
      <c r="C409" s="69">
        <v>44404</v>
      </c>
      <c r="D409" s="69">
        <v>44428</v>
      </c>
      <c r="E409" s="69">
        <v>44461</v>
      </c>
      <c r="F409" s="69">
        <v>44515</v>
      </c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70"/>
      <c r="R409" s="70"/>
      <c r="S409" s="70"/>
      <c r="T409" s="70"/>
      <c r="U409" s="71"/>
    </row>
    <row r="410" spans="1:24" x14ac:dyDescent="0.25">
      <c r="A410" s="6">
        <v>1</v>
      </c>
      <c r="B410" s="72" t="s">
        <v>2</v>
      </c>
      <c r="C410" s="73">
        <v>25049.42</v>
      </c>
      <c r="D410" s="73">
        <v>38099.269999999997</v>
      </c>
      <c r="E410" s="73">
        <v>29611.119999999999</v>
      </c>
      <c r="F410" s="73">
        <v>27022.93</v>
      </c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4"/>
      <c r="R410" s="74"/>
      <c r="S410" s="74"/>
      <c r="T410" s="74"/>
      <c r="U410" s="75">
        <f>SUM(C410:S410)</f>
        <v>119782.73999999999</v>
      </c>
    </row>
    <row r="411" spans="1:24" x14ac:dyDescent="0.25">
      <c r="A411" s="76"/>
      <c r="B411" s="77"/>
      <c r="C411" s="78">
        <v>44393</v>
      </c>
      <c r="D411" s="78">
        <v>44418</v>
      </c>
      <c r="E411" s="78">
        <v>44453</v>
      </c>
      <c r="F411" s="78">
        <v>44483</v>
      </c>
      <c r="G411" s="78"/>
      <c r="H411" s="78"/>
      <c r="I411" s="78"/>
      <c r="J411" s="78"/>
      <c r="K411" s="78"/>
      <c r="L411" s="78"/>
      <c r="M411" s="78"/>
      <c r="N411" s="78"/>
      <c r="O411" s="78"/>
      <c r="P411" s="79"/>
      <c r="Q411" s="80"/>
      <c r="R411" s="80"/>
      <c r="S411" s="80"/>
      <c r="T411" s="80"/>
      <c r="U411" s="81"/>
    </row>
    <row r="412" spans="1:24" x14ac:dyDescent="0.25">
      <c r="A412" s="76">
        <v>2</v>
      </c>
      <c r="B412" s="82" t="s">
        <v>3</v>
      </c>
      <c r="C412" s="79">
        <v>10247.49</v>
      </c>
      <c r="D412" s="79">
        <v>14908.41</v>
      </c>
      <c r="E412" s="79">
        <v>19311.599999999999</v>
      </c>
      <c r="F412" s="79">
        <v>17623.650000000001</v>
      </c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80"/>
      <c r="R412" s="80"/>
      <c r="S412" s="80"/>
      <c r="T412" s="80"/>
      <c r="U412" s="83">
        <f>SUM(C412:S412)</f>
        <v>62091.15</v>
      </c>
      <c r="W412" s="84"/>
      <c r="X412" s="84"/>
    </row>
    <row r="413" spans="1:24" x14ac:dyDescent="0.25">
      <c r="A413" s="6"/>
      <c r="B413" s="55"/>
      <c r="C413" s="69">
        <v>44403</v>
      </c>
      <c r="D413" s="69">
        <v>44427</v>
      </c>
      <c r="E413" s="69">
        <v>44460</v>
      </c>
      <c r="F413" s="69">
        <v>44484</v>
      </c>
      <c r="G413" s="69">
        <v>44516</v>
      </c>
      <c r="H413" s="69"/>
      <c r="I413" s="69"/>
      <c r="J413" s="69"/>
      <c r="K413" s="69"/>
      <c r="L413" s="69"/>
      <c r="M413" s="69"/>
      <c r="N413" s="69"/>
      <c r="O413" s="69"/>
      <c r="P413" s="69"/>
      <c r="Q413" s="70"/>
      <c r="R413" s="70"/>
      <c r="S413" s="70"/>
      <c r="T413" s="70"/>
      <c r="U413" s="71"/>
    </row>
    <row r="414" spans="1:24" x14ac:dyDescent="0.25">
      <c r="A414" s="6">
        <v>3</v>
      </c>
      <c r="B414" s="72" t="s">
        <v>4</v>
      </c>
      <c r="C414" s="73">
        <v>17079.150000000001</v>
      </c>
      <c r="D414" s="73">
        <v>24847.35</v>
      </c>
      <c r="E414" s="73">
        <v>19311.599999999999</v>
      </c>
      <c r="F414" s="73">
        <v>17623.650000000001</v>
      </c>
      <c r="G414" s="73">
        <v>18277.05</v>
      </c>
      <c r="H414" s="73"/>
      <c r="I414" s="73"/>
      <c r="J414" s="73"/>
      <c r="K414" s="73"/>
      <c r="L414" s="73"/>
      <c r="M414" s="73"/>
      <c r="N414" s="73"/>
      <c r="O414" s="73"/>
      <c r="P414" s="73"/>
      <c r="Q414" s="74"/>
      <c r="R414" s="74"/>
      <c r="S414" s="74"/>
      <c r="T414" s="74"/>
      <c r="U414" s="75">
        <f>SUM(C414:S414)</f>
        <v>97138.8</v>
      </c>
    </row>
    <row r="415" spans="1:24" x14ac:dyDescent="0.25">
      <c r="A415" s="76"/>
      <c r="B415" s="77"/>
      <c r="C415" s="78">
        <v>44389</v>
      </c>
      <c r="D415" s="78">
        <v>44466</v>
      </c>
      <c r="E415" s="78">
        <v>44512</v>
      </c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9"/>
      <c r="Q415" s="80"/>
      <c r="R415" s="80"/>
      <c r="S415" s="80"/>
      <c r="T415" s="80"/>
      <c r="U415" s="81"/>
      <c r="W415" s="84"/>
      <c r="X415" s="84"/>
    </row>
    <row r="416" spans="1:24" x14ac:dyDescent="0.25">
      <c r="A416" s="76">
        <v>4</v>
      </c>
      <c r="B416" s="85" t="s">
        <v>5</v>
      </c>
      <c r="C416" s="79">
        <v>169067.25</v>
      </c>
      <c r="D416" s="79">
        <v>192861.9</v>
      </c>
      <c r="E416" s="79">
        <v>207499.27</v>
      </c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80"/>
      <c r="R416" s="80"/>
      <c r="S416" s="80"/>
      <c r="T416" s="80"/>
      <c r="U416" s="83">
        <f>SUM(C416:S416)</f>
        <v>569428.42000000004</v>
      </c>
    </row>
    <row r="417" spans="1:24" x14ac:dyDescent="0.25">
      <c r="A417" s="6"/>
      <c r="B417" s="68"/>
      <c r="C417" s="69">
        <v>44459</v>
      </c>
      <c r="D417" s="69">
        <v>44421</v>
      </c>
      <c r="E417" s="69">
        <v>44432</v>
      </c>
      <c r="F417" s="69">
        <v>44454</v>
      </c>
      <c r="G417" s="69">
        <v>44487</v>
      </c>
      <c r="H417" s="69">
        <v>44512</v>
      </c>
      <c r="I417" s="69"/>
      <c r="J417" s="69"/>
      <c r="K417" s="69"/>
      <c r="L417" s="69"/>
      <c r="M417" s="69"/>
      <c r="N417" s="69"/>
      <c r="O417" s="69"/>
      <c r="P417" s="69"/>
      <c r="Q417" s="70"/>
      <c r="R417" s="70"/>
      <c r="S417" s="70"/>
      <c r="T417" s="70"/>
      <c r="U417" s="71"/>
    </row>
    <row r="418" spans="1:24" x14ac:dyDescent="0.25">
      <c r="A418" s="6">
        <v>5</v>
      </c>
      <c r="B418" s="72" t="s">
        <v>6</v>
      </c>
      <c r="C418" s="73">
        <v>209861.82</v>
      </c>
      <c r="D418" s="73">
        <v>313076.61</v>
      </c>
      <c r="E418" s="73">
        <v>5335.47</v>
      </c>
      <c r="F418" s="73">
        <v>243326.16</v>
      </c>
      <c r="G418" s="73">
        <v>222057.99</v>
      </c>
      <c r="H418" s="73">
        <v>230290.83</v>
      </c>
      <c r="I418" s="73"/>
      <c r="J418" s="73"/>
      <c r="K418" s="73"/>
      <c r="L418" s="73"/>
      <c r="M418" s="73"/>
      <c r="N418" s="73"/>
      <c r="O418" s="73"/>
      <c r="P418" s="73"/>
      <c r="Q418" s="74"/>
      <c r="R418" s="74"/>
      <c r="S418" s="74"/>
      <c r="T418" s="74"/>
      <c r="U418" s="75">
        <f>SUM(C418:S418)</f>
        <v>1223948.8800000001</v>
      </c>
    </row>
    <row r="419" spans="1:24" x14ac:dyDescent="0.25">
      <c r="A419" s="76"/>
      <c r="B419" s="77"/>
      <c r="C419" s="78">
        <v>44393</v>
      </c>
      <c r="D419" s="78">
        <v>44419</v>
      </c>
      <c r="E419" s="78">
        <v>44462</v>
      </c>
      <c r="F419" s="78">
        <v>44484</v>
      </c>
      <c r="G419" s="78">
        <v>44510</v>
      </c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80"/>
      <c r="S419" s="80"/>
      <c r="T419" s="80"/>
      <c r="U419" s="81"/>
    </row>
    <row r="420" spans="1:24" x14ac:dyDescent="0.25">
      <c r="A420" s="76">
        <v>6</v>
      </c>
      <c r="B420" s="85" t="s">
        <v>138</v>
      </c>
      <c r="C420" s="79">
        <v>3415.83</v>
      </c>
      <c r="D420" s="79">
        <v>4969.47</v>
      </c>
      <c r="E420" s="79">
        <v>3862.32</v>
      </c>
      <c r="F420" s="79">
        <v>3524.73</v>
      </c>
      <c r="G420" s="79">
        <v>3655.41</v>
      </c>
      <c r="H420" s="79"/>
      <c r="I420" s="79"/>
      <c r="J420" s="79"/>
      <c r="K420" s="79"/>
      <c r="L420" s="79"/>
      <c r="M420" s="79"/>
      <c r="N420" s="79"/>
      <c r="O420" s="79"/>
      <c r="P420" s="79"/>
      <c r="Q420" s="80"/>
      <c r="R420" s="80"/>
      <c r="S420" s="80"/>
      <c r="T420" s="80"/>
      <c r="U420" s="83">
        <f>SUM(C420:S420)</f>
        <v>19427.759999999998</v>
      </c>
    </row>
    <row r="421" spans="1:24" x14ac:dyDescent="0.25">
      <c r="A421" s="6"/>
      <c r="B421" s="68"/>
      <c r="C421" s="69">
        <v>44400</v>
      </c>
      <c r="D421" s="69">
        <v>44439</v>
      </c>
      <c r="E421" s="69">
        <v>44463</v>
      </c>
      <c r="F421" s="69">
        <v>44495</v>
      </c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70"/>
      <c r="R421" s="70"/>
      <c r="S421" s="70"/>
      <c r="T421" s="70"/>
      <c r="U421" s="71"/>
    </row>
    <row r="422" spans="1:24" x14ac:dyDescent="0.25">
      <c r="A422" s="6">
        <v>7</v>
      </c>
      <c r="B422" s="86" t="s">
        <v>7</v>
      </c>
      <c r="C422" s="73">
        <v>17079.150000000001</v>
      </c>
      <c r="D422" s="73">
        <v>24847.35</v>
      </c>
      <c r="E422" s="73">
        <v>19311.599999999999</v>
      </c>
      <c r="F422" s="73">
        <v>17623.650000000001</v>
      </c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4"/>
      <c r="R422" s="74"/>
      <c r="S422" s="74"/>
      <c r="T422" s="74"/>
      <c r="U422" s="75">
        <f>SUM(C422:S422)</f>
        <v>78861.75</v>
      </c>
    </row>
    <row r="423" spans="1:24" x14ac:dyDescent="0.25">
      <c r="A423" s="76"/>
      <c r="B423" s="77"/>
      <c r="C423" s="78">
        <v>44398</v>
      </c>
      <c r="D423" s="78">
        <v>44426</v>
      </c>
      <c r="E423" s="78">
        <v>44454</v>
      </c>
      <c r="F423" s="78">
        <v>44495</v>
      </c>
      <c r="G423" s="78"/>
      <c r="H423" s="78"/>
      <c r="I423" s="78"/>
      <c r="J423" s="78"/>
      <c r="K423" s="78"/>
      <c r="L423" s="79"/>
      <c r="M423" s="79"/>
      <c r="N423" s="79"/>
      <c r="O423" s="79"/>
      <c r="P423" s="79"/>
      <c r="Q423" s="80"/>
      <c r="R423" s="80"/>
      <c r="S423" s="80"/>
      <c r="T423" s="80"/>
      <c r="U423" s="81"/>
    </row>
    <row r="424" spans="1:24" x14ac:dyDescent="0.25">
      <c r="A424" s="76">
        <v>8</v>
      </c>
      <c r="B424" s="87" t="s">
        <v>8</v>
      </c>
      <c r="C424" s="79">
        <v>87672.97</v>
      </c>
      <c r="D424" s="79">
        <v>127549.73</v>
      </c>
      <c r="E424" s="79">
        <v>99132.88</v>
      </c>
      <c r="F424" s="79">
        <v>90468.07</v>
      </c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80"/>
      <c r="R424" s="80"/>
      <c r="S424" s="80"/>
      <c r="T424" s="80"/>
      <c r="U424" s="83">
        <f>SUM(C424:S424)</f>
        <v>404823.65</v>
      </c>
    </row>
    <row r="425" spans="1:24" x14ac:dyDescent="0.25">
      <c r="A425" s="6"/>
      <c r="B425" s="68"/>
      <c r="C425" s="69">
        <v>44396</v>
      </c>
      <c r="D425" s="69">
        <v>44421</v>
      </c>
      <c r="E425" s="69">
        <v>44453</v>
      </c>
      <c r="F425" s="69">
        <v>44484</v>
      </c>
      <c r="G425" s="69">
        <v>10711</v>
      </c>
      <c r="H425" s="69"/>
      <c r="I425" s="69"/>
      <c r="J425" s="69"/>
      <c r="K425" s="69"/>
      <c r="L425" s="69"/>
      <c r="M425" s="69"/>
      <c r="N425" s="69"/>
      <c r="O425" s="69"/>
      <c r="P425" s="69"/>
      <c r="Q425" s="70"/>
      <c r="R425" s="70"/>
      <c r="S425" s="70"/>
      <c r="T425" s="70"/>
      <c r="U425" s="71"/>
    </row>
    <row r="426" spans="1:24" x14ac:dyDescent="0.25">
      <c r="A426" s="6">
        <v>9</v>
      </c>
      <c r="B426" s="72" t="s">
        <v>10</v>
      </c>
      <c r="C426" s="73">
        <v>3415.83</v>
      </c>
      <c r="D426" s="73">
        <v>4969.47</v>
      </c>
      <c r="E426" s="73">
        <v>3862.32</v>
      </c>
      <c r="F426" s="73">
        <v>3524.73</v>
      </c>
      <c r="G426" s="73">
        <v>3655.41</v>
      </c>
      <c r="H426" s="73"/>
      <c r="I426" s="73"/>
      <c r="J426" s="73"/>
      <c r="K426" s="73"/>
      <c r="L426" s="73"/>
      <c r="M426" s="73"/>
      <c r="N426" s="73"/>
      <c r="O426" s="73"/>
      <c r="P426" s="73"/>
      <c r="Q426" s="74"/>
      <c r="R426" s="74"/>
      <c r="S426" s="74"/>
      <c r="T426" s="74"/>
      <c r="U426" s="75">
        <f>SUM(C426:S426)</f>
        <v>19427.759999999998</v>
      </c>
    </row>
    <row r="427" spans="1:24" x14ac:dyDescent="0.25">
      <c r="A427" s="76"/>
      <c r="B427" s="77"/>
      <c r="C427" s="78">
        <v>44389</v>
      </c>
      <c r="D427" s="78">
        <v>44406</v>
      </c>
      <c r="E427" s="78">
        <v>44438</v>
      </c>
      <c r="F427" s="78">
        <v>44462</v>
      </c>
      <c r="G427" s="78">
        <v>44494</v>
      </c>
      <c r="H427" s="78"/>
      <c r="I427" s="78"/>
      <c r="J427" s="78"/>
      <c r="K427" s="78"/>
      <c r="L427" s="78"/>
      <c r="M427" s="78"/>
      <c r="N427" s="78"/>
      <c r="O427" s="79"/>
      <c r="P427" s="79"/>
      <c r="Q427" s="80"/>
      <c r="R427" s="80"/>
      <c r="S427" s="80"/>
      <c r="T427" s="80"/>
      <c r="U427" s="81"/>
    </row>
    <row r="428" spans="1:24" x14ac:dyDescent="0.25">
      <c r="A428" s="76">
        <v>10</v>
      </c>
      <c r="B428" s="82" t="s">
        <v>443</v>
      </c>
      <c r="C428" s="79">
        <v>17514.75</v>
      </c>
      <c r="D428" s="79">
        <v>17079.150000000001</v>
      </c>
      <c r="E428" s="79">
        <v>24847.35</v>
      </c>
      <c r="F428" s="79">
        <v>11586.96</v>
      </c>
      <c r="G428" s="79">
        <v>10574.19</v>
      </c>
      <c r="H428" s="79"/>
      <c r="I428" s="79"/>
      <c r="J428" s="79"/>
      <c r="K428" s="79"/>
      <c r="L428" s="79"/>
      <c r="M428" s="79"/>
      <c r="N428" s="79"/>
      <c r="O428" s="79"/>
      <c r="P428" s="79"/>
      <c r="Q428" s="80"/>
      <c r="R428" s="80"/>
      <c r="S428" s="80"/>
      <c r="T428" s="80"/>
      <c r="U428" s="83">
        <f>SUM(C428:S428)</f>
        <v>81602.399999999994</v>
      </c>
    </row>
    <row r="429" spans="1:24" s="55" customFormat="1" x14ac:dyDescent="0.25">
      <c r="A429" s="6"/>
      <c r="B429" s="68"/>
      <c r="C429" s="69">
        <v>44393</v>
      </c>
      <c r="D429" s="69">
        <v>44425</v>
      </c>
      <c r="E429" s="69">
        <v>44455</v>
      </c>
      <c r="F429" s="69">
        <v>44483</v>
      </c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70"/>
      <c r="R429" s="70"/>
      <c r="S429" s="70"/>
      <c r="T429" s="70"/>
      <c r="U429" s="71"/>
      <c r="V429"/>
    </row>
    <row r="430" spans="1:24" s="73" customFormat="1" x14ac:dyDescent="0.25">
      <c r="A430" s="6">
        <v>11</v>
      </c>
      <c r="B430" s="73" t="s">
        <v>11</v>
      </c>
      <c r="C430" s="73">
        <v>10247.49</v>
      </c>
      <c r="D430" s="73">
        <v>14908.41</v>
      </c>
      <c r="E430" s="73">
        <v>19311.599999999999</v>
      </c>
      <c r="F430" s="73">
        <v>17623.650000000001</v>
      </c>
      <c r="U430" s="75">
        <f>SUM(C430:S430)</f>
        <v>62091.15</v>
      </c>
    </row>
    <row r="431" spans="1:24" x14ac:dyDescent="0.25">
      <c r="A431" s="76"/>
      <c r="B431" s="77"/>
      <c r="C431" s="78">
        <v>44393</v>
      </c>
      <c r="D431" s="78">
        <v>44434</v>
      </c>
      <c r="E431" s="78">
        <v>44497</v>
      </c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9"/>
      <c r="Q431" s="80"/>
      <c r="R431" s="80"/>
      <c r="S431" s="80"/>
      <c r="T431" s="80"/>
      <c r="U431" s="81"/>
      <c r="W431" s="84"/>
      <c r="X431" s="84"/>
    </row>
    <row r="432" spans="1:24" x14ac:dyDescent="0.25">
      <c r="A432" s="76">
        <v>12</v>
      </c>
      <c r="B432" s="82" t="s">
        <v>13</v>
      </c>
      <c r="C432" s="79">
        <v>10508.85</v>
      </c>
      <c r="D432" s="79">
        <v>10247.49</v>
      </c>
      <c r="E432" s="79">
        <v>26495.37</v>
      </c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80"/>
      <c r="R432" s="80"/>
      <c r="S432" s="80"/>
      <c r="T432" s="80"/>
      <c r="U432" s="83">
        <f>SUM(C432:S432)</f>
        <v>47251.71</v>
      </c>
    </row>
    <row r="433" spans="1:24" x14ac:dyDescent="0.25">
      <c r="A433" s="6"/>
      <c r="B433" s="68"/>
      <c r="C433" s="69">
        <v>44404</v>
      </c>
      <c r="D433" s="69">
        <v>44433</v>
      </c>
      <c r="E433" s="69">
        <v>44466</v>
      </c>
      <c r="F433" s="69">
        <v>44515</v>
      </c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70"/>
      <c r="R433" s="70"/>
      <c r="S433" s="70"/>
      <c r="T433" s="70"/>
      <c r="U433" s="71"/>
    </row>
    <row r="434" spans="1:24" x14ac:dyDescent="0.25">
      <c r="A434" s="6">
        <v>13</v>
      </c>
      <c r="B434" s="72" t="s">
        <v>9</v>
      </c>
      <c r="C434" s="73">
        <v>18160.8</v>
      </c>
      <c r="D434" s="73">
        <v>18235.560000000001</v>
      </c>
      <c r="E434" s="73">
        <v>18416.64</v>
      </c>
      <c r="F434" s="73">
        <v>17591.439999999999</v>
      </c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4"/>
      <c r="R434" s="74"/>
      <c r="S434" s="74"/>
      <c r="T434" s="74"/>
      <c r="U434" s="75">
        <f>SUM(C434:S434)</f>
        <v>72404.44</v>
      </c>
    </row>
    <row r="435" spans="1:24" x14ac:dyDescent="0.25">
      <c r="A435" s="76"/>
      <c r="B435" s="77"/>
      <c r="C435" s="78">
        <v>44407</v>
      </c>
      <c r="D435" s="78">
        <v>44428</v>
      </c>
      <c r="E435" s="78">
        <v>44462</v>
      </c>
      <c r="F435" s="78">
        <v>44494</v>
      </c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80"/>
      <c r="S435" s="80"/>
      <c r="T435" s="80"/>
      <c r="U435" s="81"/>
    </row>
    <row r="436" spans="1:24" x14ac:dyDescent="0.25">
      <c r="A436" s="76">
        <v>14</v>
      </c>
      <c r="B436" s="82" t="s">
        <v>14</v>
      </c>
      <c r="C436" s="79">
        <v>17514.75</v>
      </c>
      <c r="D436" s="79">
        <v>17079.150000000001</v>
      </c>
      <c r="E436" s="79">
        <v>24847.35</v>
      </c>
      <c r="F436" s="79">
        <v>19311.599999999999</v>
      </c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80"/>
      <c r="R436" s="80"/>
      <c r="S436" s="80"/>
      <c r="T436" s="80"/>
      <c r="U436" s="83">
        <f>SUM(C436:S436)</f>
        <v>78752.850000000006</v>
      </c>
    </row>
    <row r="437" spans="1:24" x14ac:dyDescent="0.25">
      <c r="A437" s="6"/>
      <c r="B437" s="5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70"/>
      <c r="R437" s="70"/>
      <c r="S437" s="70"/>
      <c r="T437" s="70"/>
      <c r="U437" s="71"/>
    </row>
    <row r="438" spans="1:24" x14ac:dyDescent="0.25">
      <c r="A438" s="6">
        <v>15</v>
      </c>
      <c r="B438" s="72" t="s">
        <v>454</v>
      </c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4"/>
      <c r="R438" s="74"/>
      <c r="S438" s="74"/>
      <c r="T438" s="74"/>
      <c r="U438" s="75">
        <f>SUM(C438:S438)</f>
        <v>0</v>
      </c>
    </row>
    <row r="439" spans="1:24" x14ac:dyDescent="0.25">
      <c r="A439" s="76"/>
      <c r="B439" s="77"/>
      <c r="C439" s="78">
        <v>44411</v>
      </c>
      <c r="D439" s="78">
        <v>44431</v>
      </c>
      <c r="E439" s="78">
        <v>44467</v>
      </c>
      <c r="F439" s="78">
        <v>10711</v>
      </c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80"/>
      <c r="S439" s="80"/>
      <c r="T439" s="80"/>
      <c r="U439" s="81"/>
    </row>
    <row r="440" spans="1:24" x14ac:dyDescent="0.25">
      <c r="A440" s="76">
        <v>16</v>
      </c>
      <c r="B440" s="82" t="s">
        <v>16</v>
      </c>
      <c r="C440" s="79">
        <v>6831.66</v>
      </c>
      <c r="D440" s="79">
        <v>9938.94</v>
      </c>
      <c r="E440" s="79">
        <v>7724.64</v>
      </c>
      <c r="F440" s="79">
        <v>7049.46</v>
      </c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80"/>
      <c r="R440" s="80"/>
      <c r="S440" s="80"/>
      <c r="T440" s="80"/>
      <c r="U440" s="83">
        <f>SUM(C440:S440)</f>
        <v>31544.699999999997</v>
      </c>
    </row>
    <row r="441" spans="1:24" x14ac:dyDescent="0.25">
      <c r="A441" s="6"/>
      <c r="B441" s="55"/>
      <c r="C441" s="69">
        <v>44400</v>
      </c>
      <c r="D441" s="69">
        <v>44431</v>
      </c>
      <c r="E441" s="69">
        <v>44462</v>
      </c>
      <c r="F441" s="69">
        <v>44498</v>
      </c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70"/>
      <c r="R441" s="70"/>
      <c r="S441" s="70"/>
      <c r="T441" s="70"/>
      <c r="U441" s="71"/>
    </row>
    <row r="442" spans="1:24" x14ac:dyDescent="0.25">
      <c r="A442" s="6">
        <v>17</v>
      </c>
      <c r="B442" s="72" t="s">
        <v>17</v>
      </c>
      <c r="C442" s="73">
        <v>6831.66</v>
      </c>
      <c r="D442" s="73">
        <v>9938.94</v>
      </c>
      <c r="E442" s="73">
        <v>7724.64</v>
      </c>
      <c r="F442" s="73">
        <v>7049.46</v>
      </c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4"/>
      <c r="R442" s="74"/>
      <c r="S442" s="74"/>
      <c r="T442" s="74"/>
      <c r="U442" s="75">
        <f>SUM(C442:S442)</f>
        <v>31544.699999999997</v>
      </c>
    </row>
    <row r="443" spans="1:24" x14ac:dyDescent="0.25">
      <c r="A443" s="76"/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9"/>
      <c r="Q443" s="80"/>
      <c r="R443" s="80"/>
      <c r="S443" s="80"/>
      <c r="T443" s="80"/>
      <c r="U443" s="81"/>
    </row>
    <row r="444" spans="1:24" x14ac:dyDescent="0.25">
      <c r="A444" s="76">
        <v>18</v>
      </c>
      <c r="B444" s="82" t="s">
        <v>18</v>
      </c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80"/>
      <c r="R444" s="80"/>
      <c r="S444" s="80"/>
      <c r="T444" s="80"/>
      <c r="U444" s="83">
        <f>SUM(C444:S444)</f>
        <v>0</v>
      </c>
    </row>
    <row r="445" spans="1:24" s="55" customFormat="1" x14ac:dyDescent="0.25">
      <c r="A445" s="8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70"/>
      <c r="R445" s="70"/>
      <c r="S445" s="70"/>
      <c r="T445" s="70"/>
      <c r="U445" s="71"/>
      <c r="V445"/>
    </row>
    <row r="446" spans="1:24" x14ac:dyDescent="0.25">
      <c r="A446" s="6">
        <v>19</v>
      </c>
      <c r="B446" s="72" t="s">
        <v>19</v>
      </c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4"/>
      <c r="R446" s="74"/>
      <c r="S446" s="74"/>
      <c r="T446" s="74"/>
      <c r="U446" s="75">
        <f>SUM(C446:S446)</f>
        <v>0</v>
      </c>
    </row>
    <row r="447" spans="1:24" x14ac:dyDescent="0.25">
      <c r="A447" s="76"/>
      <c r="B447" s="77"/>
      <c r="C447" s="78">
        <v>44396</v>
      </c>
      <c r="D447" s="78">
        <v>44426</v>
      </c>
      <c r="E447" s="78">
        <v>44459</v>
      </c>
      <c r="F447" s="78">
        <v>44497</v>
      </c>
      <c r="G447" s="78"/>
      <c r="H447" s="78"/>
      <c r="I447" s="78"/>
      <c r="J447" s="78"/>
      <c r="K447" s="78"/>
      <c r="L447" s="78"/>
      <c r="M447" s="78"/>
      <c r="N447" s="78"/>
      <c r="O447" s="78"/>
      <c r="P447" s="79"/>
      <c r="Q447" s="80"/>
      <c r="R447" s="80"/>
      <c r="S447" s="80"/>
      <c r="T447" s="80"/>
      <c r="U447" s="81"/>
      <c r="W447" s="84"/>
      <c r="X447" s="84"/>
    </row>
    <row r="448" spans="1:24" x14ac:dyDescent="0.25">
      <c r="A448" s="76">
        <v>20</v>
      </c>
      <c r="B448" s="82" t="s">
        <v>20</v>
      </c>
      <c r="C448" s="79">
        <v>27326.639999999999</v>
      </c>
      <c r="D448" s="79">
        <v>39755.760000000002</v>
      </c>
      <c r="E448" s="79">
        <v>30898.560000000001</v>
      </c>
      <c r="F448" s="79">
        <v>28197.84</v>
      </c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80"/>
      <c r="R448" s="80"/>
      <c r="S448" s="80"/>
      <c r="T448" s="80"/>
      <c r="U448" s="83">
        <f>SUM(C448:S448)</f>
        <v>126178.79999999999</v>
      </c>
    </row>
    <row r="449" spans="1:24" x14ac:dyDescent="0.25">
      <c r="A449" s="6"/>
      <c r="B449" s="55"/>
      <c r="C449" s="69">
        <v>44463</v>
      </c>
      <c r="D449" s="69">
        <v>44495</v>
      </c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70"/>
      <c r="R449" s="70"/>
      <c r="S449" s="70"/>
      <c r="T449" s="70"/>
      <c r="U449" s="71"/>
    </row>
    <row r="450" spans="1:24" x14ac:dyDescent="0.25">
      <c r="A450" s="6">
        <v>21</v>
      </c>
      <c r="B450" s="72" t="s">
        <v>21</v>
      </c>
      <c r="C450" s="73">
        <v>3862.32</v>
      </c>
      <c r="D450" s="73">
        <v>3524.73</v>
      </c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4"/>
      <c r="R450" s="74"/>
      <c r="S450" s="74"/>
      <c r="T450" s="74"/>
      <c r="U450" s="75">
        <f>SUM(C450:S450)</f>
        <v>7387.05</v>
      </c>
    </row>
    <row r="451" spans="1:24" x14ac:dyDescent="0.25">
      <c r="A451" s="76"/>
      <c r="B451" s="77"/>
      <c r="C451" s="78">
        <v>44439</v>
      </c>
      <c r="D451" s="78">
        <v>44462</v>
      </c>
      <c r="E451" s="78">
        <v>44484</v>
      </c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80"/>
      <c r="S451" s="80"/>
      <c r="T451" s="80"/>
      <c r="U451" s="81"/>
    </row>
    <row r="452" spans="1:24" x14ac:dyDescent="0.25">
      <c r="A452" s="76">
        <v>22</v>
      </c>
      <c r="B452" s="82" t="s">
        <v>22</v>
      </c>
      <c r="C452" s="79">
        <v>3502.95</v>
      </c>
      <c r="D452" s="79">
        <v>3415.83</v>
      </c>
      <c r="E452" s="79">
        <v>4969.47</v>
      </c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80"/>
      <c r="R452" s="80"/>
      <c r="S452" s="80"/>
      <c r="T452" s="80"/>
      <c r="U452" s="83">
        <f>SUM(C452:S452)</f>
        <v>11888.25</v>
      </c>
    </row>
    <row r="453" spans="1:24" x14ac:dyDescent="0.25">
      <c r="A453" s="6"/>
      <c r="B453" s="55"/>
      <c r="C453" s="69">
        <v>44407</v>
      </c>
      <c r="D453" s="69">
        <v>44419</v>
      </c>
      <c r="E453" s="69">
        <v>44461</v>
      </c>
      <c r="F453" s="69">
        <v>44511</v>
      </c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70"/>
      <c r="R453" s="70"/>
      <c r="S453" s="70"/>
      <c r="T453" s="70"/>
      <c r="U453" s="71"/>
    </row>
    <row r="454" spans="1:24" x14ac:dyDescent="0.25">
      <c r="A454" s="6">
        <v>23</v>
      </c>
      <c r="B454" s="72" t="s">
        <v>23</v>
      </c>
      <c r="C454" s="73">
        <v>6831.66</v>
      </c>
      <c r="D454" s="73">
        <v>9938.94</v>
      </c>
      <c r="E454" s="73">
        <v>7724.64</v>
      </c>
      <c r="F454" s="73">
        <v>14360.28</v>
      </c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4"/>
      <c r="R454" s="74"/>
      <c r="S454" s="74"/>
      <c r="T454" s="74"/>
      <c r="U454" s="75">
        <f>SUM(C454:S454)</f>
        <v>38855.519999999997</v>
      </c>
    </row>
    <row r="455" spans="1:24" x14ac:dyDescent="0.25">
      <c r="A455" s="76"/>
      <c r="B455" s="77"/>
      <c r="C455" s="78">
        <v>44421</v>
      </c>
      <c r="D455" s="78">
        <v>44434</v>
      </c>
      <c r="E455" s="78">
        <v>44462</v>
      </c>
      <c r="F455" s="78">
        <v>44497</v>
      </c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80"/>
      <c r="S455" s="80"/>
      <c r="T455" s="80"/>
      <c r="U455" s="81"/>
    </row>
    <row r="456" spans="1:24" x14ac:dyDescent="0.25">
      <c r="A456" s="76">
        <v>24</v>
      </c>
      <c r="B456" s="82" t="s">
        <v>24</v>
      </c>
      <c r="C456" s="79">
        <v>293371.76</v>
      </c>
      <c r="D456" s="79">
        <v>225282.64</v>
      </c>
      <c r="E456" s="79">
        <v>63084.56</v>
      </c>
      <c r="F456" s="79">
        <v>42296.76</v>
      </c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80"/>
      <c r="R456" s="80"/>
      <c r="S456" s="80"/>
      <c r="T456" s="80"/>
      <c r="U456" s="83">
        <f>SUM(C456:S456)</f>
        <v>624035.72</v>
      </c>
    </row>
    <row r="457" spans="1:24" x14ac:dyDescent="0.25">
      <c r="A457" s="6"/>
      <c r="B457" s="55"/>
      <c r="C457" s="69">
        <v>44400</v>
      </c>
      <c r="D457" s="69">
        <v>44428</v>
      </c>
      <c r="E457" s="69">
        <v>44463</v>
      </c>
      <c r="F457" s="69">
        <v>44495</v>
      </c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70"/>
      <c r="R457" s="70"/>
      <c r="S457" s="70"/>
      <c r="T457" s="70"/>
      <c r="U457" s="71"/>
    </row>
    <row r="458" spans="1:24" x14ac:dyDescent="0.25">
      <c r="A458" s="6">
        <v>25</v>
      </c>
      <c r="B458" s="72" t="s">
        <v>25</v>
      </c>
      <c r="C458" s="73">
        <v>10247.49</v>
      </c>
      <c r="D458" s="73">
        <v>14908.41</v>
      </c>
      <c r="E458" s="73">
        <v>11586.96</v>
      </c>
      <c r="F458" s="73">
        <v>10574.19</v>
      </c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4"/>
      <c r="R458" s="74"/>
      <c r="S458" s="74"/>
      <c r="T458" s="74"/>
      <c r="U458" s="75">
        <f>SUM(C458:S458)</f>
        <v>47317.05</v>
      </c>
    </row>
    <row r="459" spans="1:24" x14ac:dyDescent="0.25">
      <c r="A459" s="76"/>
      <c r="B459" s="77"/>
      <c r="C459" s="78">
        <v>44405</v>
      </c>
      <c r="D459" s="78">
        <v>44435</v>
      </c>
      <c r="E459" s="78">
        <v>44463</v>
      </c>
      <c r="F459" s="78">
        <v>44496</v>
      </c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80"/>
      <c r="S459" s="80"/>
      <c r="T459" s="80"/>
      <c r="U459" s="81"/>
    </row>
    <row r="460" spans="1:24" x14ac:dyDescent="0.25">
      <c r="A460" s="76">
        <v>26</v>
      </c>
      <c r="B460" s="82" t="s">
        <v>26</v>
      </c>
      <c r="C460" s="79">
        <v>6831.66</v>
      </c>
      <c r="D460" s="79">
        <v>9938.94</v>
      </c>
      <c r="E460" s="79">
        <v>6437.2</v>
      </c>
      <c r="F460" s="79">
        <v>5874.55</v>
      </c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80"/>
      <c r="R460" s="80"/>
      <c r="S460" s="80"/>
      <c r="T460" s="80"/>
      <c r="U460" s="83">
        <f>SUM(C460:S460)</f>
        <v>29082.35</v>
      </c>
    </row>
    <row r="461" spans="1:24" x14ac:dyDescent="0.25">
      <c r="A461" s="6"/>
      <c r="B461" s="55"/>
      <c r="C461" s="69">
        <v>44404</v>
      </c>
      <c r="D461" s="69">
        <v>44418</v>
      </c>
      <c r="E461" s="69">
        <v>44446</v>
      </c>
      <c r="F461" s="69">
        <v>44496</v>
      </c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70"/>
      <c r="R461" s="70"/>
      <c r="S461" s="70"/>
      <c r="T461" s="70"/>
      <c r="U461" s="71"/>
    </row>
    <row r="462" spans="1:24" x14ac:dyDescent="0.25">
      <c r="A462" s="6">
        <v>27</v>
      </c>
      <c r="B462" s="72" t="s">
        <v>27</v>
      </c>
      <c r="C462" s="73">
        <v>354186.5</v>
      </c>
      <c r="D462" s="73">
        <v>348435.86</v>
      </c>
      <c r="E462" s="73">
        <v>352362.53</v>
      </c>
      <c r="F462" s="73">
        <v>698834.13</v>
      </c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4"/>
      <c r="R462" s="74"/>
      <c r="S462" s="74"/>
      <c r="T462" s="74"/>
      <c r="U462" s="75">
        <f>SUM(C462:S462)</f>
        <v>1753819.02</v>
      </c>
    </row>
    <row r="463" spans="1:24" x14ac:dyDescent="0.25">
      <c r="A463" s="76"/>
      <c r="B463" s="77"/>
      <c r="C463" s="78">
        <v>44393</v>
      </c>
      <c r="D463" s="78">
        <v>1078</v>
      </c>
      <c r="E463" s="78">
        <v>44453</v>
      </c>
      <c r="F463" s="78">
        <v>44482</v>
      </c>
      <c r="G463" s="78">
        <v>10711</v>
      </c>
      <c r="H463" s="78"/>
      <c r="I463" s="78"/>
      <c r="J463" s="78"/>
      <c r="K463" s="78"/>
      <c r="L463" s="78"/>
      <c r="M463" s="78"/>
      <c r="N463" s="78"/>
      <c r="O463" s="78"/>
      <c r="P463" s="79"/>
      <c r="Q463" s="80"/>
      <c r="R463" s="80"/>
      <c r="S463" s="80"/>
      <c r="T463" s="80"/>
      <c r="U463" s="81"/>
      <c r="W463" s="84"/>
      <c r="X463" s="84"/>
    </row>
    <row r="464" spans="1:24" x14ac:dyDescent="0.25">
      <c r="A464" s="76">
        <v>28</v>
      </c>
      <c r="B464" s="82" t="s">
        <v>28</v>
      </c>
      <c r="C464" s="79">
        <v>10247.49</v>
      </c>
      <c r="D464" s="79">
        <v>14908.41</v>
      </c>
      <c r="E464" s="79">
        <v>19311.599999999999</v>
      </c>
      <c r="F464" s="79">
        <v>17623.650000000001</v>
      </c>
      <c r="G464" s="79">
        <v>18277.05</v>
      </c>
      <c r="H464" s="79"/>
      <c r="I464" s="79"/>
      <c r="J464" s="79"/>
      <c r="K464" s="79"/>
      <c r="L464" s="79"/>
      <c r="M464" s="79"/>
      <c r="N464" s="79"/>
      <c r="O464" s="79"/>
      <c r="P464" s="79"/>
      <c r="Q464" s="80"/>
      <c r="R464" s="80"/>
      <c r="S464" s="80"/>
      <c r="T464" s="80"/>
      <c r="U464" s="83">
        <f>SUM(C464:S464)</f>
        <v>80368.2</v>
      </c>
    </row>
    <row r="465" spans="1:24" x14ac:dyDescent="0.25">
      <c r="A465" s="6"/>
      <c r="B465" s="55"/>
      <c r="C465" s="69">
        <v>44400</v>
      </c>
      <c r="D465" s="69">
        <v>44425</v>
      </c>
      <c r="E465" s="69">
        <v>44453</v>
      </c>
      <c r="F465" s="69">
        <v>44491</v>
      </c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70"/>
      <c r="R465" s="70"/>
      <c r="S465" s="70"/>
      <c r="T465" s="70"/>
      <c r="U465" s="71"/>
    </row>
    <row r="466" spans="1:24" x14ac:dyDescent="0.25">
      <c r="A466" s="6">
        <v>29</v>
      </c>
      <c r="B466" s="72" t="s">
        <v>450</v>
      </c>
      <c r="C466" s="73">
        <v>10247.49</v>
      </c>
      <c r="D466" s="73">
        <v>14908.41</v>
      </c>
      <c r="E466" s="73">
        <v>11586.96</v>
      </c>
      <c r="F466" s="73">
        <v>10574.19</v>
      </c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4"/>
      <c r="R466" s="74"/>
      <c r="S466" s="74"/>
      <c r="T466" s="74"/>
      <c r="U466" s="75">
        <f>SUM(C466:S466)</f>
        <v>47317.05</v>
      </c>
    </row>
    <row r="467" spans="1:24" x14ac:dyDescent="0.25">
      <c r="A467" s="76"/>
      <c r="B467" s="77"/>
      <c r="C467" s="78">
        <v>44404</v>
      </c>
      <c r="D467" s="78">
        <v>44431</v>
      </c>
      <c r="E467" s="78">
        <v>44462</v>
      </c>
      <c r="F467" s="78">
        <v>44491</v>
      </c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80"/>
      <c r="S467" s="80"/>
      <c r="T467" s="80"/>
      <c r="U467" s="81"/>
    </row>
    <row r="468" spans="1:24" x14ac:dyDescent="0.25">
      <c r="A468" s="76">
        <v>30</v>
      </c>
      <c r="B468" s="82" t="s">
        <v>29</v>
      </c>
      <c r="C468" s="79">
        <v>10247.49</v>
      </c>
      <c r="D468" s="79">
        <v>14908.41</v>
      </c>
      <c r="E468" s="79">
        <v>11586.96</v>
      </c>
      <c r="F468" s="79">
        <v>10574.19</v>
      </c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80"/>
      <c r="R468" s="80"/>
      <c r="S468" s="80"/>
      <c r="T468" s="80"/>
      <c r="U468" s="83">
        <f>SUM(C468:S468)</f>
        <v>47317.05</v>
      </c>
    </row>
    <row r="469" spans="1:24" x14ac:dyDescent="0.25">
      <c r="A469" s="6"/>
      <c r="B469" s="55"/>
      <c r="C469" s="69">
        <v>44404</v>
      </c>
      <c r="D469" s="69">
        <v>44431</v>
      </c>
      <c r="E469" s="69">
        <v>44463</v>
      </c>
      <c r="F469" s="69">
        <v>44496</v>
      </c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70"/>
      <c r="R469" s="70"/>
      <c r="S469" s="70"/>
      <c r="T469" s="70"/>
      <c r="U469" s="71"/>
    </row>
    <row r="470" spans="1:24" x14ac:dyDescent="0.25">
      <c r="A470" s="6">
        <v>31</v>
      </c>
      <c r="B470" s="72" t="s">
        <v>30</v>
      </c>
      <c r="C470" s="73">
        <v>10247.49</v>
      </c>
      <c r="D470" s="73">
        <v>14908.41</v>
      </c>
      <c r="E470" s="73">
        <v>11586.96</v>
      </c>
      <c r="F470" s="73">
        <v>10574.19</v>
      </c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4"/>
      <c r="R470" s="74"/>
      <c r="S470" s="74"/>
      <c r="T470" s="74"/>
      <c r="U470" s="75">
        <f>SUM(C470:S470)</f>
        <v>47317.05</v>
      </c>
    </row>
    <row r="471" spans="1:24" x14ac:dyDescent="0.25">
      <c r="A471" s="76"/>
      <c r="B471" s="77"/>
      <c r="C471" s="78">
        <v>44397</v>
      </c>
      <c r="D471" s="78">
        <v>44420</v>
      </c>
      <c r="E471" s="78">
        <v>44459</v>
      </c>
      <c r="F471" s="78">
        <v>44490</v>
      </c>
      <c r="G471" s="78"/>
      <c r="H471" s="78"/>
      <c r="I471" s="78"/>
      <c r="J471" s="78"/>
      <c r="K471" s="78"/>
      <c r="L471" s="79"/>
      <c r="M471" s="79"/>
      <c r="N471" s="79"/>
      <c r="O471" s="79"/>
      <c r="P471" s="79"/>
      <c r="Q471" s="80"/>
      <c r="R471" s="80"/>
      <c r="S471" s="80"/>
      <c r="T471" s="80"/>
      <c r="U471" s="81"/>
    </row>
    <row r="472" spans="1:24" x14ac:dyDescent="0.25">
      <c r="A472" s="76">
        <v>32</v>
      </c>
      <c r="B472" s="82" t="s">
        <v>31</v>
      </c>
      <c r="C472" s="79">
        <v>44405.79</v>
      </c>
      <c r="D472" s="79">
        <v>64603.11</v>
      </c>
      <c r="E472" s="79">
        <v>50210.16</v>
      </c>
      <c r="F472" s="79">
        <v>45821.49</v>
      </c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80"/>
      <c r="R472" s="80"/>
      <c r="S472" s="80"/>
      <c r="T472" s="80"/>
      <c r="U472" s="83">
        <f>SUM(C472:S472)</f>
        <v>205040.55</v>
      </c>
    </row>
    <row r="473" spans="1:24" x14ac:dyDescent="0.25">
      <c r="A473" s="6"/>
      <c r="B473" s="55"/>
      <c r="C473" s="69">
        <v>44403</v>
      </c>
      <c r="D473" s="69">
        <v>44407</v>
      </c>
      <c r="E473" s="69">
        <v>44426</v>
      </c>
      <c r="F473" s="69">
        <v>44456</v>
      </c>
      <c r="G473" s="69">
        <v>44515</v>
      </c>
      <c r="H473" s="69"/>
      <c r="I473" s="69"/>
      <c r="J473" s="69"/>
      <c r="K473" s="69"/>
      <c r="L473" s="69"/>
      <c r="M473" s="69"/>
      <c r="N473" s="69"/>
      <c r="O473" s="69"/>
      <c r="P473" s="69"/>
      <c r="Q473" s="70"/>
      <c r="R473" s="70"/>
      <c r="S473" s="70"/>
      <c r="T473" s="70"/>
      <c r="U473" s="71"/>
    </row>
    <row r="474" spans="1:24" x14ac:dyDescent="0.25">
      <c r="A474" s="6">
        <v>33</v>
      </c>
      <c r="B474" s="72" t="s">
        <v>32</v>
      </c>
      <c r="C474" s="73">
        <v>570.66999999999996</v>
      </c>
      <c r="D474" s="73">
        <v>47821.62</v>
      </c>
      <c r="E474" s="73">
        <v>66769.83</v>
      </c>
      <c r="F474" s="73">
        <v>2802.75</v>
      </c>
      <c r="G474" s="73">
        <v>54072.480000000003</v>
      </c>
      <c r="H474" s="73"/>
      <c r="I474" s="73"/>
      <c r="J474" s="73"/>
      <c r="K474" s="73"/>
      <c r="L474" s="73"/>
      <c r="M474" s="73"/>
      <c r="N474" s="73"/>
      <c r="O474" s="73"/>
      <c r="P474" s="73"/>
      <c r="Q474" s="74"/>
      <c r="R474" s="74"/>
      <c r="S474" s="74"/>
      <c r="T474" s="74"/>
      <c r="U474" s="75">
        <f>SUM(C474:S474)</f>
        <v>172037.35</v>
      </c>
    </row>
    <row r="475" spans="1:24" x14ac:dyDescent="0.25">
      <c r="A475" s="76"/>
      <c r="B475" s="77"/>
      <c r="C475" s="78">
        <v>44398</v>
      </c>
      <c r="D475" s="78">
        <v>2578</v>
      </c>
      <c r="E475" s="78">
        <v>44460</v>
      </c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9"/>
      <c r="Q475" s="80"/>
      <c r="R475" s="80"/>
      <c r="S475" s="80"/>
      <c r="T475" s="80"/>
      <c r="U475" s="81"/>
    </row>
    <row r="476" spans="1:24" x14ac:dyDescent="0.25">
      <c r="A476" s="76">
        <v>34</v>
      </c>
      <c r="B476" s="82" t="s">
        <v>33</v>
      </c>
      <c r="C476" s="79">
        <v>10247.49</v>
      </c>
      <c r="D476" s="79">
        <v>14908.41</v>
      </c>
      <c r="E476" s="79">
        <v>11586.96</v>
      </c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80"/>
      <c r="R476" s="80"/>
      <c r="S476" s="80"/>
      <c r="T476" s="80"/>
      <c r="U476" s="83">
        <f>SUM(C476:S476)</f>
        <v>36742.86</v>
      </c>
    </row>
    <row r="477" spans="1:24" x14ac:dyDescent="0.25">
      <c r="A477" s="6"/>
      <c r="B477" s="55"/>
      <c r="C477" s="69">
        <v>44428</v>
      </c>
      <c r="D477" s="69">
        <v>44460</v>
      </c>
      <c r="E477" s="69">
        <v>44496</v>
      </c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70"/>
      <c r="R477" s="70"/>
      <c r="S477" s="70"/>
      <c r="T477" s="70"/>
      <c r="U477" s="71"/>
    </row>
    <row r="478" spans="1:24" x14ac:dyDescent="0.25">
      <c r="A478" s="6">
        <v>35</v>
      </c>
      <c r="B478" s="72" t="s">
        <v>447</v>
      </c>
      <c r="C478" s="73">
        <v>14908.41</v>
      </c>
      <c r="D478" s="73">
        <v>11586.96</v>
      </c>
      <c r="E478" s="73">
        <v>10574.19</v>
      </c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4"/>
      <c r="R478" s="74"/>
      <c r="S478" s="74"/>
      <c r="T478" s="74"/>
      <c r="U478" s="75">
        <f>SUM(C478:S478)</f>
        <v>37069.56</v>
      </c>
    </row>
    <row r="479" spans="1:24" x14ac:dyDescent="0.25">
      <c r="A479" s="76"/>
      <c r="B479" s="77"/>
      <c r="C479" s="78">
        <v>44389</v>
      </c>
      <c r="D479" s="78">
        <v>44407</v>
      </c>
      <c r="E479" s="78">
        <v>44438</v>
      </c>
      <c r="F479" s="78">
        <v>44466</v>
      </c>
      <c r="G479" s="78">
        <v>44498</v>
      </c>
      <c r="H479" s="78"/>
      <c r="I479" s="78"/>
      <c r="J479" s="78"/>
      <c r="K479" s="78"/>
      <c r="L479" s="78"/>
      <c r="M479" s="78"/>
      <c r="N479" s="78"/>
      <c r="O479" s="78"/>
      <c r="P479" s="79"/>
      <c r="Q479" s="80"/>
      <c r="R479" s="80"/>
      <c r="S479" s="80"/>
      <c r="T479" s="80"/>
      <c r="U479" s="81"/>
      <c r="W479" s="84"/>
      <c r="X479" s="84"/>
    </row>
    <row r="480" spans="1:24" x14ac:dyDescent="0.25">
      <c r="A480" s="76">
        <v>36</v>
      </c>
      <c r="B480" s="82" t="s">
        <v>35</v>
      </c>
      <c r="C480" s="79">
        <v>23353</v>
      </c>
      <c r="D480" s="79">
        <v>22772.2</v>
      </c>
      <c r="E480" s="79">
        <v>33129.800000000003</v>
      </c>
      <c r="F480" s="79">
        <v>25748.799999999999</v>
      </c>
      <c r="G480" s="79">
        <v>23498.2</v>
      </c>
      <c r="H480" s="79"/>
      <c r="I480" s="79"/>
      <c r="J480" s="79"/>
      <c r="K480" s="79"/>
      <c r="L480" s="79"/>
      <c r="M480" s="79"/>
      <c r="N480" s="79"/>
      <c r="O480" s="79"/>
      <c r="P480" s="79"/>
      <c r="Q480" s="80"/>
      <c r="R480" s="80"/>
      <c r="S480" s="80"/>
      <c r="T480" s="80"/>
      <c r="U480" s="83">
        <f>SUM(C480:S480)</f>
        <v>128502</v>
      </c>
    </row>
    <row r="481" spans="1:24" x14ac:dyDescent="0.25">
      <c r="A481" s="6"/>
      <c r="B481" s="55"/>
      <c r="C481" s="69">
        <v>44396</v>
      </c>
      <c r="D481" s="69">
        <v>44425</v>
      </c>
      <c r="E481" s="69">
        <v>44488</v>
      </c>
      <c r="F481" s="69">
        <v>44516</v>
      </c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70"/>
      <c r="R481" s="70"/>
      <c r="S481" s="70"/>
      <c r="T481" s="70"/>
      <c r="U481" s="71"/>
    </row>
    <row r="482" spans="1:24" x14ac:dyDescent="0.25">
      <c r="A482" s="6">
        <v>37</v>
      </c>
      <c r="B482" s="72" t="s">
        <v>150</v>
      </c>
      <c r="C482" s="73">
        <v>6831.66</v>
      </c>
      <c r="D482" s="73">
        <v>9938.94</v>
      </c>
      <c r="E482" s="73">
        <v>14774.1</v>
      </c>
      <c r="F482" s="73">
        <v>7310.82</v>
      </c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4"/>
      <c r="R482" s="74"/>
      <c r="S482" s="74"/>
      <c r="T482" s="74"/>
      <c r="U482" s="75">
        <f>SUM(C482:S482)</f>
        <v>38855.519999999997</v>
      </c>
    </row>
    <row r="483" spans="1:24" x14ac:dyDescent="0.25">
      <c r="A483" s="76"/>
      <c r="B483" s="77"/>
      <c r="C483" s="78">
        <v>44400</v>
      </c>
      <c r="D483" s="78">
        <v>44427</v>
      </c>
      <c r="E483" s="78">
        <v>44463</v>
      </c>
      <c r="F483" s="78">
        <v>44503</v>
      </c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80"/>
      <c r="S483" s="80"/>
      <c r="T483" s="80"/>
      <c r="U483" s="81"/>
    </row>
    <row r="484" spans="1:24" x14ac:dyDescent="0.25">
      <c r="A484" s="76">
        <v>38</v>
      </c>
      <c r="B484" s="82" t="s">
        <v>151</v>
      </c>
      <c r="C484" s="79">
        <v>17079.150000000001</v>
      </c>
      <c r="D484" s="79">
        <v>24847.35</v>
      </c>
      <c r="E484" s="79">
        <v>19311.599999999999</v>
      </c>
      <c r="F484" s="79">
        <v>17623.650000000001</v>
      </c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80"/>
      <c r="R484" s="80"/>
      <c r="S484" s="80"/>
      <c r="T484" s="80"/>
      <c r="U484" s="83">
        <f>SUM(C484:S484)</f>
        <v>78861.75</v>
      </c>
    </row>
    <row r="485" spans="1:24" x14ac:dyDescent="0.25">
      <c r="A485" s="6"/>
      <c r="B485" s="55"/>
      <c r="C485" s="69">
        <v>44400</v>
      </c>
      <c r="D485" s="69">
        <v>44432</v>
      </c>
      <c r="E485" s="69">
        <v>44454</v>
      </c>
      <c r="F485" s="69">
        <v>44488</v>
      </c>
      <c r="G485" s="69">
        <v>15711</v>
      </c>
      <c r="H485" s="69"/>
      <c r="I485" s="69"/>
      <c r="J485" s="69"/>
      <c r="K485" s="69"/>
      <c r="L485" s="69"/>
      <c r="M485" s="69"/>
      <c r="N485" s="69"/>
      <c r="O485" s="69"/>
      <c r="P485" s="69"/>
      <c r="Q485" s="70"/>
      <c r="R485" s="70"/>
      <c r="S485" s="70"/>
      <c r="T485" s="70"/>
      <c r="U485" s="71"/>
    </row>
    <row r="486" spans="1:24" x14ac:dyDescent="0.25">
      <c r="A486" s="6">
        <v>39</v>
      </c>
      <c r="B486" s="72" t="s">
        <v>36</v>
      </c>
      <c r="C486" s="73">
        <v>17079.150000000001</v>
      </c>
      <c r="D486" s="73">
        <v>24847.35</v>
      </c>
      <c r="E486" s="73">
        <v>19311.599999999999</v>
      </c>
      <c r="F486" s="73">
        <v>17623.650000000001</v>
      </c>
      <c r="G486" s="73">
        <v>18277.05</v>
      </c>
      <c r="H486" s="73"/>
      <c r="I486" s="73"/>
      <c r="J486" s="73"/>
      <c r="K486" s="73"/>
      <c r="L486" s="73"/>
      <c r="M486" s="73"/>
      <c r="N486" s="73"/>
      <c r="O486" s="73"/>
      <c r="P486" s="73"/>
      <c r="Q486" s="74"/>
      <c r="R486" s="74"/>
      <c r="S486" s="74"/>
      <c r="T486" s="74"/>
      <c r="U486" s="75">
        <f>SUM(C486:S486)</f>
        <v>97138.8</v>
      </c>
    </row>
    <row r="487" spans="1:24" x14ac:dyDescent="0.25">
      <c r="A487" s="76"/>
      <c r="B487" s="77"/>
      <c r="C487" s="78">
        <v>44418</v>
      </c>
      <c r="D487" s="78">
        <v>44425</v>
      </c>
      <c r="E487" s="78">
        <v>44455</v>
      </c>
      <c r="F487" s="78">
        <v>44496</v>
      </c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80"/>
      <c r="R487" s="80"/>
      <c r="S487" s="80"/>
      <c r="T487" s="80"/>
      <c r="U487" s="81"/>
    </row>
    <row r="488" spans="1:24" x14ac:dyDescent="0.25">
      <c r="A488" s="76">
        <v>40</v>
      </c>
      <c r="B488" s="82" t="s">
        <v>37</v>
      </c>
      <c r="C488" s="79">
        <v>10247.49</v>
      </c>
      <c r="D488" s="79">
        <v>14908.41</v>
      </c>
      <c r="E488" s="79">
        <v>19311.599999999999</v>
      </c>
      <c r="F488" s="79">
        <v>17623.650000000001</v>
      </c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80"/>
      <c r="R488" s="80"/>
      <c r="S488" s="80"/>
      <c r="T488" s="80"/>
      <c r="U488" s="83">
        <f>SUM(C488:S488)</f>
        <v>62091.15</v>
      </c>
    </row>
    <row r="489" spans="1:24" x14ac:dyDescent="0.25">
      <c r="A489" s="6"/>
      <c r="B489" s="55"/>
      <c r="C489" s="69">
        <v>44403</v>
      </c>
      <c r="D489" s="69">
        <v>44428</v>
      </c>
      <c r="E489" s="69">
        <v>44463</v>
      </c>
      <c r="F489" s="69">
        <v>44495</v>
      </c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70"/>
      <c r="R489" s="70"/>
      <c r="S489" s="70"/>
      <c r="T489" s="70"/>
      <c r="U489" s="71"/>
    </row>
    <row r="490" spans="1:24" x14ac:dyDescent="0.25">
      <c r="A490" s="6">
        <v>41</v>
      </c>
      <c r="B490" s="72" t="s">
        <v>38</v>
      </c>
      <c r="C490" s="73">
        <v>17079.150000000001</v>
      </c>
      <c r="D490" s="73">
        <v>24847.35</v>
      </c>
      <c r="E490" s="73">
        <v>25748.799999999999</v>
      </c>
      <c r="F490" s="73">
        <v>23498.2</v>
      </c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4"/>
      <c r="R490" s="74"/>
      <c r="S490" s="74"/>
      <c r="T490" s="74"/>
      <c r="U490" s="75">
        <f>SUM(C490:S490)</f>
        <v>91173.5</v>
      </c>
    </row>
    <row r="491" spans="1:24" x14ac:dyDescent="0.25">
      <c r="A491" s="76"/>
      <c r="B491" s="77"/>
      <c r="C491" s="78">
        <v>44404</v>
      </c>
      <c r="D491" s="78">
        <v>44431</v>
      </c>
      <c r="E491" s="78">
        <v>2479</v>
      </c>
      <c r="F491" s="78">
        <v>44495</v>
      </c>
      <c r="G491" s="78"/>
      <c r="H491" s="78"/>
      <c r="I491" s="78"/>
      <c r="J491" s="78"/>
      <c r="K491" s="78"/>
      <c r="L491" s="78"/>
      <c r="M491" s="78"/>
      <c r="N491" s="78"/>
      <c r="O491" s="79"/>
      <c r="P491" s="79"/>
      <c r="Q491" s="80"/>
      <c r="R491" s="80"/>
      <c r="S491" s="80"/>
      <c r="T491" s="80"/>
      <c r="U491" s="81"/>
    </row>
    <row r="492" spans="1:24" x14ac:dyDescent="0.25">
      <c r="A492" s="76">
        <v>42</v>
      </c>
      <c r="B492" s="82" t="s">
        <v>39</v>
      </c>
      <c r="C492" s="79">
        <v>17079.150000000001</v>
      </c>
      <c r="D492" s="79">
        <v>24847.35</v>
      </c>
      <c r="E492" s="79">
        <v>19311.599999999999</v>
      </c>
      <c r="F492" s="79">
        <v>17623.650000000001</v>
      </c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80"/>
      <c r="R492" s="80"/>
      <c r="S492" s="80"/>
      <c r="T492" s="80"/>
      <c r="U492" s="83">
        <f>SUM(C492:S492)</f>
        <v>78861.75</v>
      </c>
    </row>
    <row r="493" spans="1:24" x14ac:dyDescent="0.25">
      <c r="A493" s="6"/>
      <c r="B493" s="55"/>
      <c r="C493" s="69">
        <v>44400</v>
      </c>
      <c r="D493" s="69">
        <v>44428</v>
      </c>
      <c r="E493" s="69">
        <v>44463</v>
      </c>
      <c r="F493" s="69">
        <v>44495</v>
      </c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70"/>
      <c r="R493" s="70"/>
      <c r="S493" s="70"/>
      <c r="T493" s="70"/>
      <c r="U493" s="71"/>
    </row>
    <row r="494" spans="1:24" x14ac:dyDescent="0.25">
      <c r="A494" s="6">
        <v>43</v>
      </c>
      <c r="B494" s="72" t="s">
        <v>40</v>
      </c>
      <c r="C494" s="73">
        <v>22772.2</v>
      </c>
      <c r="D494" s="73">
        <v>33129.800000000003</v>
      </c>
      <c r="E494" s="73">
        <v>33473.440000000002</v>
      </c>
      <c r="F494" s="73">
        <v>30547.66</v>
      </c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4"/>
      <c r="R494" s="74"/>
      <c r="S494" s="74"/>
      <c r="T494" s="74"/>
      <c r="U494" s="75">
        <f>SUM(C494:S494)</f>
        <v>119923.1</v>
      </c>
    </row>
    <row r="495" spans="1:24" x14ac:dyDescent="0.25">
      <c r="A495" s="76"/>
      <c r="B495" s="77"/>
      <c r="C495" s="78">
        <v>44400</v>
      </c>
      <c r="D495" s="78">
        <v>44428</v>
      </c>
      <c r="E495" s="78">
        <v>44463</v>
      </c>
      <c r="F495" s="78">
        <v>44495</v>
      </c>
      <c r="G495" s="78"/>
      <c r="H495" s="78"/>
      <c r="I495" s="78"/>
      <c r="J495" s="78"/>
      <c r="K495" s="78"/>
      <c r="L495" s="78"/>
      <c r="M495" s="78"/>
      <c r="N495" s="78"/>
      <c r="O495" s="78"/>
      <c r="P495" s="79"/>
      <c r="Q495" s="80"/>
      <c r="R495" s="80"/>
      <c r="S495" s="80"/>
      <c r="T495" s="80"/>
      <c r="U495" s="81"/>
      <c r="W495" s="84"/>
      <c r="X495" s="84"/>
    </row>
    <row r="496" spans="1:24" x14ac:dyDescent="0.25">
      <c r="A496" s="76">
        <v>44</v>
      </c>
      <c r="B496" s="82" t="s">
        <v>41</v>
      </c>
      <c r="C496" s="79">
        <v>19356.37</v>
      </c>
      <c r="D496" s="79">
        <v>28160.33</v>
      </c>
      <c r="E496" s="79">
        <v>21886.48</v>
      </c>
      <c r="F496" s="79">
        <v>19973.47</v>
      </c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80"/>
      <c r="R496" s="80"/>
      <c r="S496" s="80"/>
      <c r="T496" s="80"/>
      <c r="U496" s="83">
        <f>SUM(C496:S496)</f>
        <v>89376.65</v>
      </c>
    </row>
    <row r="497" spans="1:24" x14ac:dyDescent="0.25">
      <c r="A497" s="6"/>
      <c r="B497" s="55"/>
      <c r="C497" s="69">
        <v>44406</v>
      </c>
      <c r="D497" s="69">
        <v>44427</v>
      </c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70"/>
      <c r="R497" s="70"/>
      <c r="S497" s="70"/>
      <c r="T497" s="70"/>
      <c r="U497" s="71"/>
    </row>
    <row r="498" spans="1:24" x14ac:dyDescent="0.25">
      <c r="A498" s="6">
        <v>45</v>
      </c>
      <c r="B498" s="72" t="s">
        <v>149</v>
      </c>
      <c r="C498" s="73">
        <v>10247.49</v>
      </c>
      <c r="D498" s="73">
        <v>14908.41</v>
      </c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4"/>
      <c r="R498" s="74"/>
      <c r="S498" s="74"/>
      <c r="T498" s="74"/>
      <c r="U498" s="75">
        <f>SUM(C498:S498)</f>
        <v>25155.9</v>
      </c>
    </row>
    <row r="499" spans="1:24" x14ac:dyDescent="0.25">
      <c r="A499" s="76"/>
      <c r="B499" s="77"/>
      <c r="C499" s="78">
        <v>44399</v>
      </c>
      <c r="D499" s="78">
        <v>44428</v>
      </c>
      <c r="E499" s="78">
        <v>44463</v>
      </c>
      <c r="F499" s="78">
        <v>44495</v>
      </c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80"/>
      <c r="S499" s="80"/>
      <c r="T499" s="80"/>
      <c r="U499" s="81"/>
    </row>
    <row r="500" spans="1:24" x14ac:dyDescent="0.25">
      <c r="A500" s="76">
        <v>46</v>
      </c>
      <c r="B500" s="82" t="s">
        <v>42</v>
      </c>
      <c r="C500" s="79">
        <v>6831.66</v>
      </c>
      <c r="D500" s="79">
        <v>9938.94</v>
      </c>
      <c r="E500" s="79">
        <v>7724.64</v>
      </c>
      <c r="F500" s="79">
        <v>7049.46</v>
      </c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80"/>
      <c r="R500" s="80"/>
      <c r="S500" s="80"/>
      <c r="T500" s="80"/>
      <c r="U500" s="83">
        <f>SUM(C500:S500)</f>
        <v>31544.699999999997</v>
      </c>
    </row>
    <row r="501" spans="1:24" x14ac:dyDescent="0.25">
      <c r="A501" s="6"/>
      <c r="B501" s="55"/>
      <c r="C501" s="69">
        <v>44393</v>
      </c>
      <c r="D501" s="69">
        <v>44418</v>
      </c>
      <c r="E501" s="69">
        <v>44453</v>
      </c>
      <c r="F501" s="69">
        <v>44484</v>
      </c>
      <c r="G501" s="69">
        <v>44511</v>
      </c>
      <c r="H501" s="69"/>
      <c r="I501" s="69"/>
      <c r="J501" s="69"/>
      <c r="K501" s="69"/>
      <c r="L501" s="69"/>
      <c r="M501" s="69"/>
      <c r="N501" s="69"/>
      <c r="O501" s="69"/>
      <c r="P501" s="69"/>
      <c r="Q501" s="70"/>
      <c r="R501" s="70"/>
      <c r="S501" s="70"/>
      <c r="T501" s="70"/>
      <c r="U501" s="71"/>
    </row>
    <row r="502" spans="1:24" x14ac:dyDescent="0.25">
      <c r="A502" s="6">
        <v>47</v>
      </c>
      <c r="B502" s="72" t="s">
        <v>148</v>
      </c>
      <c r="C502" s="73">
        <v>10247.49</v>
      </c>
      <c r="D502" s="73">
        <v>14908.41</v>
      </c>
      <c r="E502" s="73">
        <v>11586.96</v>
      </c>
      <c r="F502" s="73">
        <v>10574.19</v>
      </c>
      <c r="G502" s="73">
        <v>10966.23</v>
      </c>
      <c r="H502" s="73"/>
      <c r="I502" s="73"/>
      <c r="J502" s="73"/>
      <c r="K502" s="73"/>
      <c r="L502" s="73"/>
      <c r="M502" s="73"/>
      <c r="N502" s="73"/>
      <c r="O502" s="73"/>
      <c r="P502" s="73"/>
      <c r="Q502" s="74"/>
      <c r="R502" s="74"/>
      <c r="S502" s="74"/>
      <c r="T502" s="74"/>
      <c r="U502" s="75">
        <f>SUM(C502:S502)</f>
        <v>58283.28</v>
      </c>
    </row>
    <row r="503" spans="1:24" x14ac:dyDescent="0.25">
      <c r="A503" s="76"/>
      <c r="B503" s="77"/>
      <c r="C503" s="78">
        <v>44407</v>
      </c>
      <c r="D503" s="78">
        <v>44421</v>
      </c>
      <c r="E503" s="78">
        <v>44439</v>
      </c>
      <c r="F503" s="78">
        <v>44460</v>
      </c>
      <c r="G503" s="78">
        <v>44495</v>
      </c>
      <c r="H503" s="78"/>
      <c r="I503" s="78"/>
      <c r="J503" s="78"/>
      <c r="K503" s="78"/>
      <c r="L503" s="78"/>
      <c r="M503" s="78"/>
      <c r="N503" s="78"/>
      <c r="O503" s="78"/>
      <c r="P503" s="78"/>
      <c r="Q503" s="80"/>
      <c r="R503" s="80"/>
      <c r="S503" s="80"/>
      <c r="T503" s="80"/>
      <c r="U503" s="81"/>
    </row>
    <row r="504" spans="1:24" x14ac:dyDescent="0.25">
      <c r="A504" s="76">
        <v>48</v>
      </c>
      <c r="B504" s="82" t="s">
        <v>43</v>
      </c>
      <c r="C504" s="79">
        <v>4554.4399999999996</v>
      </c>
      <c r="D504" s="79">
        <v>4554.4399999999996</v>
      </c>
      <c r="E504" s="79">
        <v>2071.52</v>
      </c>
      <c r="F504" s="79">
        <v>5149.76</v>
      </c>
      <c r="G504" s="79">
        <v>5874.55</v>
      </c>
      <c r="H504" s="79"/>
      <c r="I504" s="79"/>
      <c r="J504" s="79"/>
      <c r="K504" s="79"/>
      <c r="L504" s="79"/>
      <c r="M504" s="79"/>
      <c r="N504" s="79"/>
      <c r="O504" s="79"/>
      <c r="P504" s="79"/>
      <c r="Q504" s="80"/>
      <c r="R504" s="80"/>
      <c r="S504" s="80"/>
      <c r="T504" s="80"/>
      <c r="U504" s="83">
        <f>SUM(C504:S504)</f>
        <v>22204.71</v>
      </c>
    </row>
    <row r="505" spans="1:24" x14ac:dyDescent="0.25">
      <c r="A505" s="6"/>
      <c r="B505" s="55"/>
      <c r="C505" s="69">
        <v>44393</v>
      </c>
      <c r="D505" s="69">
        <v>44468</v>
      </c>
      <c r="E505" s="69">
        <v>44503</v>
      </c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70"/>
      <c r="R505" s="70"/>
      <c r="S505" s="70"/>
      <c r="T505" s="70"/>
      <c r="U505" s="71"/>
    </row>
    <row r="506" spans="1:24" x14ac:dyDescent="0.25">
      <c r="A506" s="6">
        <v>49</v>
      </c>
      <c r="B506" s="72" t="s">
        <v>44</v>
      </c>
      <c r="C506" s="73">
        <v>29603.86</v>
      </c>
      <c r="D506" s="73">
        <v>76542.179999999993</v>
      </c>
      <c r="E506" s="73">
        <v>30547.66</v>
      </c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4"/>
      <c r="R506" s="74"/>
      <c r="S506" s="74"/>
      <c r="T506" s="74"/>
      <c r="U506" s="75">
        <f>SUM(C506:S506)</f>
        <v>136693.69999999998</v>
      </c>
    </row>
    <row r="507" spans="1:24" x14ac:dyDescent="0.25">
      <c r="A507" s="76"/>
      <c r="B507" s="77"/>
      <c r="C507" s="78">
        <v>44400</v>
      </c>
      <c r="D507" s="78">
        <v>44428</v>
      </c>
      <c r="E507" s="78">
        <v>44463</v>
      </c>
      <c r="F507" s="78">
        <v>26710</v>
      </c>
      <c r="G507" s="78"/>
      <c r="H507" s="78"/>
      <c r="I507" s="78"/>
      <c r="J507" s="78"/>
      <c r="K507" s="78"/>
      <c r="L507" s="78"/>
      <c r="M507" s="78"/>
      <c r="N507" s="78"/>
      <c r="O507" s="79"/>
      <c r="P507" s="79"/>
      <c r="Q507" s="80"/>
      <c r="R507" s="80"/>
      <c r="S507" s="80"/>
      <c r="T507" s="80"/>
      <c r="U507" s="81"/>
    </row>
    <row r="508" spans="1:24" x14ac:dyDescent="0.25">
      <c r="A508" s="76">
        <v>50</v>
      </c>
      <c r="B508" s="82" t="s">
        <v>146</v>
      </c>
      <c r="C508" s="79">
        <v>10247.49</v>
      </c>
      <c r="D508" s="79">
        <v>14908.41</v>
      </c>
      <c r="E508" s="79">
        <v>11586.96</v>
      </c>
      <c r="F508" s="79">
        <v>10574.19</v>
      </c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80"/>
      <c r="R508" s="80"/>
      <c r="S508" s="80"/>
      <c r="T508" s="80"/>
      <c r="U508" s="83">
        <f>SUM(C508:S508)</f>
        <v>47317.05</v>
      </c>
    </row>
    <row r="509" spans="1:24" x14ac:dyDescent="0.25">
      <c r="A509" s="6"/>
      <c r="B509" s="55"/>
      <c r="C509" s="69">
        <v>44399</v>
      </c>
      <c r="D509" s="69">
        <v>44427</v>
      </c>
      <c r="E509" s="69">
        <v>44455</v>
      </c>
      <c r="F509" s="69">
        <v>44490</v>
      </c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70"/>
      <c r="R509" s="70"/>
      <c r="S509" s="70"/>
      <c r="T509" s="70"/>
      <c r="U509" s="71"/>
    </row>
    <row r="510" spans="1:24" x14ac:dyDescent="0.25">
      <c r="A510" s="6">
        <v>51</v>
      </c>
      <c r="B510" s="368" t="s">
        <v>515</v>
      </c>
      <c r="C510" s="73">
        <v>22772.2</v>
      </c>
      <c r="D510" s="73">
        <v>33129.800000000003</v>
      </c>
      <c r="E510" s="73">
        <v>25748.799999999999</v>
      </c>
      <c r="F510" s="73">
        <v>23498.2</v>
      </c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4"/>
      <c r="R510" s="74"/>
      <c r="S510" s="74"/>
      <c r="T510" s="74"/>
      <c r="U510" s="75">
        <f>SUM(C510:S510)</f>
        <v>105149</v>
      </c>
    </row>
    <row r="511" spans="1:24" x14ac:dyDescent="0.25">
      <c r="A511" s="76"/>
      <c r="B511" s="77"/>
      <c r="C511" s="78">
        <v>44404</v>
      </c>
      <c r="D511" s="78">
        <v>44445</v>
      </c>
      <c r="E511" s="78">
        <v>44461</v>
      </c>
      <c r="F511" s="78">
        <v>44494</v>
      </c>
      <c r="G511" s="78"/>
      <c r="H511" s="78"/>
      <c r="I511" s="78"/>
      <c r="J511" s="78"/>
      <c r="K511" s="78"/>
      <c r="L511" s="78"/>
      <c r="M511" s="78"/>
      <c r="N511" s="78"/>
      <c r="O511" s="78"/>
      <c r="P511" s="79"/>
      <c r="Q511" s="80"/>
      <c r="R511" s="80"/>
      <c r="S511" s="80"/>
      <c r="T511" s="80"/>
      <c r="U511" s="81"/>
      <c r="W511" s="84"/>
      <c r="X511" s="84"/>
    </row>
    <row r="512" spans="1:24" x14ac:dyDescent="0.25">
      <c r="A512" s="76">
        <v>52</v>
      </c>
      <c r="B512" s="82" t="s">
        <v>46</v>
      </c>
      <c r="C512" s="79">
        <v>74009.649999999994</v>
      </c>
      <c r="D512" s="79">
        <v>107671.85</v>
      </c>
      <c r="E512" s="79">
        <v>119731.92</v>
      </c>
      <c r="F512" s="79">
        <v>109266.63</v>
      </c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80"/>
      <c r="R512" s="80"/>
      <c r="S512" s="80"/>
      <c r="T512" s="80"/>
      <c r="U512" s="83">
        <f>SUM(C512:S512)</f>
        <v>410680.05</v>
      </c>
    </row>
    <row r="513" spans="1:24" x14ac:dyDescent="0.25">
      <c r="A513" s="6"/>
      <c r="B513" s="55"/>
      <c r="C513" s="69">
        <v>44392</v>
      </c>
      <c r="D513" s="69">
        <v>44418</v>
      </c>
      <c r="E513" s="69">
        <v>44427</v>
      </c>
      <c r="F513" s="69">
        <v>44466</v>
      </c>
      <c r="G513" s="69">
        <v>44487</v>
      </c>
      <c r="H513" s="69"/>
      <c r="I513" s="69"/>
      <c r="J513" s="69"/>
      <c r="K513" s="69"/>
      <c r="L513" s="69"/>
      <c r="M513" s="69"/>
      <c r="N513" s="69"/>
      <c r="O513" s="69"/>
      <c r="P513" s="69"/>
      <c r="Q513" s="70"/>
      <c r="R513" s="70"/>
      <c r="S513" s="70"/>
      <c r="T513" s="70"/>
      <c r="U513" s="71"/>
    </row>
    <row r="514" spans="1:24" x14ac:dyDescent="0.25">
      <c r="A514" s="6">
        <v>53</v>
      </c>
      <c r="B514" s="72" t="s">
        <v>47</v>
      </c>
      <c r="C514" s="73">
        <v>17514.75</v>
      </c>
      <c r="D514" s="73">
        <v>17079.150000000001</v>
      </c>
      <c r="E514" s="73">
        <v>24847.35</v>
      </c>
      <c r="F514" s="73">
        <v>19311.599999999999</v>
      </c>
      <c r="G514" s="73">
        <v>17623.650000000001</v>
      </c>
      <c r="H514" s="73"/>
      <c r="I514" s="73"/>
      <c r="J514" s="73"/>
      <c r="K514" s="73"/>
      <c r="L514" s="73"/>
      <c r="M514" s="73"/>
      <c r="N514" s="73"/>
      <c r="O514" s="73"/>
      <c r="P514" s="73"/>
      <c r="Q514" s="74"/>
      <c r="R514" s="74"/>
      <c r="S514" s="74"/>
      <c r="T514" s="74"/>
      <c r="U514" s="75">
        <f>SUM(C514:S514)</f>
        <v>96376.5</v>
      </c>
    </row>
    <row r="515" spans="1:24" x14ac:dyDescent="0.25">
      <c r="A515" s="76"/>
      <c r="B515" s="77"/>
      <c r="C515" s="78">
        <v>44393</v>
      </c>
      <c r="D515" s="78">
        <v>44438</v>
      </c>
      <c r="E515" s="78">
        <v>44463</v>
      </c>
      <c r="F515" s="78">
        <v>44469</v>
      </c>
      <c r="G515" s="78">
        <v>44489</v>
      </c>
      <c r="H515" s="78">
        <v>44498</v>
      </c>
      <c r="I515" s="78"/>
      <c r="J515" s="78"/>
      <c r="K515" s="78"/>
      <c r="L515" s="78"/>
      <c r="M515" s="78"/>
      <c r="N515" s="78"/>
      <c r="O515" s="78"/>
      <c r="P515" s="78"/>
      <c r="Q515" s="78"/>
      <c r="R515" s="80"/>
      <c r="S515" s="80"/>
      <c r="T515" s="80"/>
      <c r="U515" s="81"/>
    </row>
    <row r="516" spans="1:24" x14ac:dyDescent="0.25">
      <c r="A516" s="76">
        <v>54</v>
      </c>
      <c r="B516" s="82" t="s">
        <v>48</v>
      </c>
      <c r="C516" s="79">
        <v>115597.35</v>
      </c>
      <c r="D516" s="79">
        <v>127195.2</v>
      </c>
      <c r="E516" s="79">
        <v>112722.39</v>
      </c>
      <c r="F516" s="79">
        <v>271664.36</v>
      </c>
      <c r="G516" s="79">
        <v>211140.16</v>
      </c>
      <c r="H516" s="79">
        <v>192685.24</v>
      </c>
      <c r="I516" s="79"/>
      <c r="J516" s="79"/>
      <c r="K516" s="79"/>
      <c r="L516" s="79"/>
      <c r="M516" s="79"/>
      <c r="N516" s="79"/>
      <c r="O516" s="79"/>
      <c r="P516" s="79"/>
      <c r="Q516" s="80"/>
      <c r="R516" s="80"/>
      <c r="S516" s="80"/>
      <c r="T516" s="80"/>
      <c r="U516" s="83">
        <f>SUM(C516:S516)</f>
        <v>1031004.7000000001</v>
      </c>
    </row>
    <row r="517" spans="1:24" x14ac:dyDescent="0.25">
      <c r="A517" s="6"/>
      <c r="B517" s="55"/>
      <c r="C517" s="69">
        <v>44396</v>
      </c>
      <c r="D517" s="69">
        <v>44419</v>
      </c>
      <c r="E517" s="69">
        <v>44453</v>
      </c>
      <c r="F517" s="69">
        <v>44466</v>
      </c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70"/>
      <c r="R517" s="70"/>
      <c r="S517" s="70"/>
      <c r="T517" s="70"/>
      <c r="U517" s="71"/>
    </row>
    <row r="518" spans="1:24" x14ac:dyDescent="0.25">
      <c r="A518" s="6">
        <v>55</v>
      </c>
      <c r="B518" s="72" t="s">
        <v>49</v>
      </c>
      <c r="C518" s="73">
        <v>55791.89</v>
      </c>
      <c r="D518" s="73">
        <v>81168.009999999995</v>
      </c>
      <c r="E518" s="73">
        <v>55199.81</v>
      </c>
      <c r="F518" s="73">
        <v>7884.75</v>
      </c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4"/>
      <c r="R518" s="74"/>
      <c r="S518" s="74"/>
      <c r="T518" s="74"/>
      <c r="U518" s="75">
        <f>SUM(C518:S518)</f>
        <v>200044.46</v>
      </c>
    </row>
    <row r="519" spans="1:24" x14ac:dyDescent="0.25">
      <c r="A519" s="76"/>
      <c r="B519" s="77"/>
      <c r="C519" s="78">
        <v>44414</v>
      </c>
      <c r="D519" s="78">
        <v>44419</v>
      </c>
      <c r="E519" s="78">
        <v>44509</v>
      </c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9"/>
      <c r="Q519" s="80"/>
      <c r="R519" s="80"/>
      <c r="S519" s="80"/>
      <c r="T519" s="80"/>
      <c r="U519" s="81"/>
    </row>
    <row r="520" spans="1:24" x14ac:dyDescent="0.25">
      <c r="A520" s="76">
        <v>56</v>
      </c>
      <c r="B520" s="82" t="s">
        <v>50</v>
      </c>
      <c r="C520" s="79">
        <v>17079.150000000001</v>
      </c>
      <c r="D520" s="79">
        <v>24847.35</v>
      </c>
      <c r="E520" s="79">
        <v>36935.25</v>
      </c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80"/>
      <c r="R520" s="80"/>
      <c r="S520" s="80"/>
      <c r="T520" s="80"/>
      <c r="U520" s="83">
        <f>SUM(C520:S520)</f>
        <v>78861.75</v>
      </c>
    </row>
    <row r="521" spans="1:24" x14ac:dyDescent="0.25">
      <c r="A521" s="6"/>
      <c r="B521" s="55"/>
      <c r="C521" s="69">
        <v>44404</v>
      </c>
      <c r="D521" s="69">
        <v>44419</v>
      </c>
      <c r="E521" s="69">
        <v>44454</v>
      </c>
      <c r="F521" s="69">
        <v>44483</v>
      </c>
      <c r="G521" s="69">
        <v>44511</v>
      </c>
      <c r="H521" s="69"/>
      <c r="I521" s="69"/>
      <c r="J521" s="69"/>
      <c r="K521" s="69"/>
      <c r="L521" s="69"/>
      <c r="M521" s="69"/>
      <c r="N521" s="69"/>
      <c r="O521" s="69"/>
      <c r="P521" s="69"/>
      <c r="Q521" s="70"/>
      <c r="R521" s="70"/>
      <c r="S521" s="70"/>
      <c r="T521" s="70"/>
      <c r="U521" s="71"/>
    </row>
    <row r="522" spans="1:24" x14ac:dyDescent="0.25">
      <c r="A522" s="6">
        <v>57</v>
      </c>
      <c r="B522" s="72" t="s">
        <v>51</v>
      </c>
      <c r="C522" s="73">
        <v>3415.83</v>
      </c>
      <c r="D522" s="73">
        <v>4969.47</v>
      </c>
      <c r="E522" s="73">
        <v>3862.32</v>
      </c>
      <c r="F522" s="73">
        <v>3524.73</v>
      </c>
      <c r="G522" s="73">
        <v>3655.41</v>
      </c>
      <c r="H522" s="73"/>
      <c r="I522" s="73"/>
      <c r="J522" s="73"/>
      <c r="K522" s="73"/>
      <c r="L522" s="73"/>
      <c r="M522" s="73"/>
      <c r="N522" s="73"/>
      <c r="O522" s="73"/>
      <c r="P522" s="73"/>
      <c r="Q522" s="74"/>
      <c r="R522" s="74"/>
      <c r="S522" s="74"/>
      <c r="T522" s="74"/>
      <c r="U522" s="75">
        <f>SUM(C522:S522)</f>
        <v>19427.759999999998</v>
      </c>
    </row>
    <row r="523" spans="1:24" x14ac:dyDescent="0.25">
      <c r="A523" s="76"/>
      <c r="B523" s="77"/>
      <c r="C523" s="78">
        <v>44420</v>
      </c>
      <c r="D523" s="78">
        <v>44453</v>
      </c>
      <c r="E523" s="78">
        <v>44467</v>
      </c>
      <c r="F523" s="78">
        <v>44500</v>
      </c>
      <c r="G523" s="78"/>
      <c r="H523" s="78"/>
      <c r="I523" s="78"/>
      <c r="J523" s="78"/>
      <c r="K523" s="78"/>
      <c r="L523" s="78"/>
      <c r="M523" s="78"/>
      <c r="N523" s="78"/>
      <c r="O523" s="79"/>
      <c r="P523" s="79"/>
      <c r="Q523" s="80"/>
      <c r="R523" s="80"/>
      <c r="S523" s="80"/>
      <c r="T523" s="80"/>
      <c r="U523" s="81"/>
    </row>
    <row r="524" spans="1:24" x14ac:dyDescent="0.25">
      <c r="A524" s="76">
        <v>58</v>
      </c>
      <c r="B524" s="82" t="s">
        <v>52</v>
      </c>
      <c r="C524" s="79">
        <v>33019.69</v>
      </c>
      <c r="D524" s="79">
        <v>48038.21</v>
      </c>
      <c r="E524" s="79">
        <v>54072.480000000003</v>
      </c>
      <c r="F524" s="79">
        <v>49346.22</v>
      </c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80"/>
      <c r="R524" s="80"/>
      <c r="S524" s="80"/>
      <c r="T524" s="80"/>
      <c r="U524" s="83">
        <f>SUM(C524:S524)</f>
        <v>184476.6</v>
      </c>
    </row>
    <row r="525" spans="1:24" x14ac:dyDescent="0.25">
      <c r="A525" s="6"/>
      <c r="B525" s="55"/>
      <c r="C525" s="69">
        <v>44417</v>
      </c>
      <c r="D525" s="69">
        <v>44448</v>
      </c>
      <c r="E525" s="69">
        <v>44476</v>
      </c>
      <c r="F525" s="69">
        <v>44511</v>
      </c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70"/>
      <c r="R525" s="70"/>
      <c r="S525" s="70"/>
      <c r="T525" s="70"/>
      <c r="U525" s="71"/>
    </row>
    <row r="526" spans="1:24" x14ac:dyDescent="0.25">
      <c r="A526" s="6">
        <v>59</v>
      </c>
      <c r="B526" s="72" t="s">
        <v>53</v>
      </c>
      <c r="C526" s="73">
        <v>215197.29</v>
      </c>
      <c r="D526" s="73">
        <v>313076.61</v>
      </c>
      <c r="E526" s="73">
        <v>243326.16</v>
      </c>
      <c r="F526" s="73">
        <v>222057.99</v>
      </c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4"/>
      <c r="R526" s="74"/>
      <c r="S526" s="74"/>
      <c r="T526" s="74"/>
      <c r="U526" s="75">
        <f>SUM(C526:S526)</f>
        <v>993658.05</v>
      </c>
    </row>
    <row r="527" spans="1:24" x14ac:dyDescent="0.25">
      <c r="A527" s="76"/>
      <c r="B527" s="77"/>
      <c r="C527" s="78">
        <v>44399</v>
      </c>
      <c r="D527" s="78">
        <v>44426</v>
      </c>
      <c r="E527" s="78">
        <v>44462</v>
      </c>
      <c r="F527" s="78">
        <v>11711</v>
      </c>
      <c r="G527" s="78"/>
      <c r="H527" s="78"/>
      <c r="I527" s="78"/>
      <c r="J527" s="78"/>
      <c r="K527" s="78"/>
      <c r="L527" s="78"/>
      <c r="M527" s="78"/>
      <c r="N527" s="78"/>
      <c r="O527" s="78"/>
      <c r="P527" s="79"/>
      <c r="Q527" s="80"/>
      <c r="R527" s="80"/>
      <c r="S527" s="80"/>
      <c r="T527" s="80"/>
      <c r="U527" s="81"/>
      <c r="W527" s="84"/>
      <c r="X527" s="84"/>
    </row>
    <row r="528" spans="1:24" x14ac:dyDescent="0.25">
      <c r="A528" s="76">
        <v>60</v>
      </c>
      <c r="B528" s="82" t="s">
        <v>54</v>
      </c>
      <c r="C528" s="79">
        <v>215197.29</v>
      </c>
      <c r="D528" s="79">
        <v>313076.61</v>
      </c>
      <c r="E528" s="79">
        <v>243326.16</v>
      </c>
      <c r="F528" s="79">
        <v>222057.99</v>
      </c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80"/>
      <c r="R528" s="80"/>
      <c r="S528" s="80"/>
      <c r="T528" s="80"/>
      <c r="U528" s="83">
        <f>SUM(C528:S528)</f>
        <v>993658.05</v>
      </c>
    </row>
    <row r="529" spans="1:24" x14ac:dyDescent="0.25">
      <c r="A529" s="6"/>
      <c r="B529" s="55"/>
      <c r="C529" s="69">
        <v>44397</v>
      </c>
      <c r="D529" s="69">
        <v>44426</v>
      </c>
      <c r="E529" s="69">
        <v>44453</v>
      </c>
      <c r="F529" s="69">
        <v>44487</v>
      </c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70"/>
      <c r="R529" s="70"/>
      <c r="S529" s="70"/>
      <c r="T529" s="70"/>
      <c r="U529" s="71"/>
    </row>
    <row r="530" spans="1:24" x14ac:dyDescent="0.25">
      <c r="A530" s="6">
        <v>61</v>
      </c>
      <c r="B530" s="72" t="s">
        <v>55</v>
      </c>
      <c r="C530" s="73">
        <v>12524.71</v>
      </c>
      <c r="D530" s="73">
        <v>18221.39</v>
      </c>
      <c r="E530" s="73">
        <v>14161.84</v>
      </c>
      <c r="F530" s="73">
        <v>12924.01</v>
      </c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4"/>
      <c r="R530" s="74"/>
      <c r="S530" s="74"/>
      <c r="T530" s="74"/>
      <c r="U530" s="75">
        <f>SUM(C530:S530)</f>
        <v>57831.950000000004</v>
      </c>
    </row>
    <row r="531" spans="1:24" x14ac:dyDescent="0.25">
      <c r="A531" s="76"/>
      <c r="B531" s="77"/>
      <c r="C531" s="78">
        <v>44400</v>
      </c>
      <c r="D531" s="78">
        <v>44426</v>
      </c>
      <c r="E531" s="78">
        <v>44461</v>
      </c>
      <c r="F531" s="78">
        <v>44489</v>
      </c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80"/>
      <c r="S531" s="80"/>
      <c r="T531" s="80"/>
      <c r="U531" s="81"/>
    </row>
    <row r="532" spans="1:24" x14ac:dyDescent="0.25">
      <c r="A532" s="76">
        <v>62</v>
      </c>
      <c r="B532" s="82" t="s">
        <v>56</v>
      </c>
      <c r="C532" s="79">
        <v>44405.79</v>
      </c>
      <c r="D532" s="79">
        <v>64603.11</v>
      </c>
      <c r="E532" s="79">
        <v>50210.16</v>
      </c>
      <c r="F532" s="79">
        <v>45821.49</v>
      </c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80"/>
      <c r="R532" s="80"/>
      <c r="S532" s="80"/>
      <c r="T532" s="80"/>
      <c r="U532" s="83">
        <f>SUM(C532:S532)</f>
        <v>205040.55</v>
      </c>
    </row>
    <row r="533" spans="1:24" x14ac:dyDescent="0.25">
      <c r="A533" s="6"/>
      <c r="B533" s="55"/>
      <c r="C533" s="69">
        <v>44400</v>
      </c>
      <c r="D533" s="69">
        <v>44428</v>
      </c>
      <c r="E533" s="69">
        <v>44495</v>
      </c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70"/>
      <c r="R533" s="70"/>
      <c r="S533" s="70"/>
      <c r="T533" s="70"/>
      <c r="U533" s="71"/>
    </row>
    <row r="534" spans="1:24" x14ac:dyDescent="0.25">
      <c r="A534" s="6">
        <v>63</v>
      </c>
      <c r="B534" s="72" t="s">
        <v>57</v>
      </c>
      <c r="C534" s="73">
        <v>17079.150000000001</v>
      </c>
      <c r="D534" s="73">
        <v>24847.35</v>
      </c>
      <c r="E534" s="73">
        <v>49247</v>
      </c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4"/>
      <c r="R534" s="74"/>
      <c r="S534" s="74"/>
      <c r="T534" s="74"/>
      <c r="U534" s="75">
        <f>SUM(C534:S534)</f>
        <v>91173.5</v>
      </c>
    </row>
    <row r="535" spans="1:24" x14ac:dyDescent="0.25">
      <c r="A535" s="76"/>
      <c r="B535" s="77"/>
      <c r="C535" s="78">
        <v>44406</v>
      </c>
      <c r="D535" s="78">
        <v>44453</v>
      </c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80"/>
      <c r="R535" s="80"/>
      <c r="S535" s="80"/>
      <c r="T535" s="80"/>
      <c r="U535" s="81"/>
    </row>
    <row r="536" spans="1:24" x14ac:dyDescent="0.25">
      <c r="A536" s="76">
        <v>64</v>
      </c>
      <c r="B536" s="82" t="s">
        <v>58</v>
      </c>
      <c r="C536" s="79">
        <v>59962.76</v>
      </c>
      <c r="D536" s="79">
        <v>76542.179999999993</v>
      </c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80"/>
      <c r="R536" s="80"/>
      <c r="S536" s="80"/>
      <c r="T536" s="80"/>
      <c r="U536" s="83">
        <f>SUM(C536:S536)</f>
        <v>136504.94</v>
      </c>
    </row>
    <row r="537" spans="1:24" x14ac:dyDescent="0.25">
      <c r="A537" s="6"/>
      <c r="B537" s="55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70"/>
      <c r="R537" s="70"/>
      <c r="S537" s="70"/>
      <c r="T537" s="70"/>
      <c r="U537" s="71"/>
    </row>
    <row r="538" spans="1:24" x14ac:dyDescent="0.25">
      <c r="A538" s="6">
        <v>65</v>
      </c>
      <c r="B538" s="72" t="s">
        <v>452</v>
      </c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4"/>
      <c r="R538" s="74"/>
      <c r="S538" s="74"/>
      <c r="T538" s="74"/>
      <c r="U538" s="75">
        <f>SUM(C538:S538)</f>
        <v>0</v>
      </c>
    </row>
    <row r="539" spans="1:24" x14ac:dyDescent="0.25">
      <c r="A539" s="76"/>
      <c r="B539" s="77"/>
      <c r="C539" s="78">
        <v>44392</v>
      </c>
      <c r="D539" s="78">
        <v>44439</v>
      </c>
      <c r="E539" s="78">
        <v>44469</v>
      </c>
      <c r="F539" s="78">
        <v>44495</v>
      </c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80"/>
      <c r="S539" s="80"/>
      <c r="T539" s="80"/>
      <c r="U539" s="81"/>
    </row>
    <row r="540" spans="1:24" x14ac:dyDescent="0.25">
      <c r="A540" s="76">
        <v>66</v>
      </c>
      <c r="B540" s="82" t="s">
        <v>59</v>
      </c>
      <c r="C540" s="79">
        <v>17514.75</v>
      </c>
      <c r="D540" s="79">
        <v>17079.150000000001</v>
      </c>
      <c r="E540" s="79">
        <v>24847.35</v>
      </c>
      <c r="F540" s="79">
        <v>19311.599999999999</v>
      </c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80"/>
      <c r="R540" s="80"/>
      <c r="S540" s="80"/>
      <c r="T540" s="80"/>
      <c r="U540" s="83">
        <f>SUM(C540:S540)</f>
        <v>78752.850000000006</v>
      </c>
    </row>
    <row r="541" spans="1:24" x14ac:dyDescent="0.25">
      <c r="A541" s="6"/>
      <c r="B541" s="55"/>
      <c r="C541" s="69">
        <v>44393</v>
      </c>
      <c r="D541" s="69">
        <v>44431</v>
      </c>
      <c r="E541" s="69">
        <v>44454</v>
      </c>
      <c r="F541" s="69">
        <v>44482</v>
      </c>
      <c r="G541" s="69">
        <v>44512</v>
      </c>
      <c r="H541" s="69"/>
      <c r="I541" s="69"/>
      <c r="J541" s="69"/>
      <c r="K541" s="69"/>
      <c r="L541" s="69"/>
      <c r="M541" s="69"/>
      <c r="N541" s="69"/>
      <c r="O541" s="69"/>
      <c r="P541" s="69"/>
      <c r="Q541" s="70"/>
      <c r="R541" s="70"/>
      <c r="S541" s="70"/>
      <c r="T541" s="70"/>
      <c r="U541" s="71"/>
    </row>
    <row r="542" spans="1:24" x14ac:dyDescent="0.25">
      <c r="A542" s="6">
        <v>67</v>
      </c>
      <c r="B542" s="72" t="s">
        <v>435</v>
      </c>
      <c r="C542" s="73">
        <v>10247.49</v>
      </c>
      <c r="D542" s="73">
        <v>24847.35</v>
      </c>
      <c r="E542" s="73">
        <v>19311.599999999999</v>
      </c>
      <c r="F542" s="73">
        <v>17623.650000000001</v>
      </c>
      <c r="G542" s="73">
        <v>18277.05</v>
      </c>
      <c r="H542" s="73"/>
      <c r="I542" s="73"/>
      <c r="J542" s="73"/>
      <c r="K542" s="73"/>
      <c r="L542" s="73"/>
      <c r="M542" s="73"/>
      <c r="N542" s="73"/>
      <c r="O542" s="73"/>
      <c r="P542" s="73"/>
      <c r="Q542" s="74"/>
      <c r="R542" s="74"/>
      <c r="S542" s="74"/>
      <c r="T542" s="74"/>
      <c r="U542" s="75">
        <f>SUM(C542:T542)</f>
        <v>90307.14</v>
      </c>
    </row>
    <row r="543" spans="1:24" x14ac:dyDescent="0.25">
      <c r="A543" s="76"/>
      <c r="B543" s="77"/>
      <c r="C543" s="78">
        <v>44403</v>
      </c>
      <c r="D543" s="78">
        <v>44428</v>
      </c>
      <c r="E543" s="78">
        <v>44461</v>
      </c>
      <c r="F543" s="78">
        <v>44491</v>
      </c>
      <c r="G543" s="78"/>
      <c r="H543" s="78"/>
      <c r="I543" s="78"/>
      <c r="J543" s="78"/>
      <c r="K543" s="78"/>
      <c r="L543" s="78"/>
      <c r="M543" s="78"/>
      <c r="N543" s="78"/>
      <c r="O543" s="78"/>
      <c r="P543" s="79"/>
      <c r="Q543" s="80"/>
      <c r="R543" s="80"/>
      <c r="S543" s="80"/>
      <c r="T543" s="80"/>
      <c r="U543" s="81"/>
      <c r="W543" s="84"/>
      <c r="X543" s="84"/>
    </row>
    <row r="544" spans="1:24" x14ac:dyDescent="0.25">
      <c r="A544" s="76">
        <v>68</v>
      </c>
      <c r="B544" s="82" t="s">
        <v>61</v>
      </c>
      <c r="C544" s="79">
        <v>6831.66</v>
      </c>
      <c r="D544" s="79">
        <v>9938.94</v>
      </c>
      <c r="E544" s="79">
        <v>6437.2</v>
      </c>
      <c r="F544" s="79">
        <v>5874.55</v>
      </c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80"/>
      <c r="R544" s="80"/>
      <c r="S544" s="80"/>
      <c r="T544" s="80"/>
      <c r="U544" s="83">
        <f>SUM(C544:S544)</f>
        <v>29082.35</v>
      </c>
    </row>
    <row r="545" spans="1:24" x14ac:dyDescent="0.25">
      <c r="A545" s="6"/>
      <c r="B545" s="55"/>
      <c r="C545" s="69">
        <v>44400</v>
      </c>
      <c r="D545" s="69">
        <v>44426</v>
      </c>
      <c r="E545" s="69">
        <v>44459</v>
      </c>
      <c r="F545" s="69">
        <v>44491</v>
      </c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70"/>
      <c r="R545" s="70"/>
      <c r="S545" s="70"/>
      <c r="T545" s="70"/>
      <c r="U545" s="71"/>
    </row>
    <row r="546" spans="1:24" x14ac:dyDescent="0.25">
      <c r="A546" s="6">
        <v>69</v>
      </c>
      <c r="B546" s="72" t="s">
        <v>62</v>
      </c>
      <c r="C546" s="73">
        <v>3415.83</v>
      </c>
      <c r="D546" s="73">
        <v>4969.47</v>
      </c>
      <c r="E546" s="73">
        <v>3862.32</v>
      </c>
      <c r="F546" s="73">
        <v>3524.73</v>
      </c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4"/>
      <c r="R546" s="74"/>
      <c r="S546" s="74"/>
      <c r="T546" s="74"/>
      <c r="U546" s="75">
        <f>SUM(C546:S546)</f>
        <v>15772.349999999999</v>
      </c>
    </row>
    <row r="547" spans="1:24" x14ac:dyDescent="0.25">
      <c r="A547" s="76"/>
      <c r="B547" s="77"/>
      <c r="C547" s="78">
        <v>44426</v>
      </c>
      <c r="D547" s="78">
        <v>44469</v>
      </c>
      <c r="E547" s="78">
        <v>44508</v>
      </c>
      <c r="F547" s="78">
        <v>44516</v>
      </c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80"/>
      <c r="R547" s="80"/>
      <c r="S547" s="80"/>
      <c r="T547" s="80"/>
      <c r="U547" s="81"/>
    </row>
    <row r="548" spans="1:24" x14ac:dyDescent="0.25">
      <c r="A548" s="76">
        <v>70</v>
      </c>
      <c r="B548" s="82" t="s">
        <v>63</v>
      </c>
      <c r="C548" s="79">
        <v>16770.599999999999</v>
      </c>
      <c r="D548" s="79">
        <v>7724.64</v>
      </c>
      <c r="E548" s="79">
        <v>6976.86</v>
      </c>
      <c r="F548" s="79">
        <v>7383.42</v>
      </c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80"/>
      <c r="R548" s="80"/>
      <c r="S548" s="80"/>
      <c r="T548" s="80"/>
      <c r="U548" s="83">
        <f>SUM(C548:S548)</f>
        <v>38855.519999999997</v>
      </c>
    </row>
    <row r="549" spans="1:24" x14ac:dyDescent="0.25">
      <c r="A549" s="6"/>
      <c r="B549" s="5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70"/>
      <c r="R549" s="70"/>
      <c r="S549" s="70"/>
      <c r="T549" s="70"/>
      <c r="U549" s="71"/>
    </row>
    <row r="550" spans="1:24" x14ac:dyDescent="0.25">
      <c r="A550" s="6">
        <v>71</v>
      </c>
      <c r="B550" s="72" t="s">
        <v>64</v>
      </c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4"/>
      <c r="R550" s="74"/>
      <c r="S550" s="74"/>
      <c r="T550" s="74"/>
      <c r="U550" s="75">
        <f>SUM(C550:S550)</f>
        <v>0</v>
      </c>
    </row>
    <row r="551" spans="1:24" x14ac:dyDescent="0.25">
      <c r="A551" s="76"/>
      <c r="B551" s="77"/>
      <c r="C551" s="78">
        <v>44421</v>
      </c>
      <c r="D551" s="78">
        <v>44431</v>
      </c>
      <c r="E551" s="78">
        <v>2479</v>
      </c>
      <c r="F551" s="78">
        <v>44495</v>
      </c>
      <c r="G551" s="78"/>
      <c r="H551" s="78"/>
      <c r="I551" s="78"/>
      <c r="J551" s="78"/>
      <c r="K551" s="78"/>
      <c r="L551" s="78"/>
      <c r="M551" s="78"/>
      <c r="N551" s="78"/>
      <c r="O551" s="79"/>
      <c r="P551" s="79"/>
      <c r="Q551" s="80"/>
      <c r="R551" s="80"/>
      <c r="S551" s="80"/>
      <c r="T551" s="80"/>
      <c r="U551" s="81"/>
    </row>
    <row r="552" spans="1:24" x14ac:dyDescent="0.25">
      <c r="A552" s="76">
        <v>72</v>
      </c>
      <c r="B552" s="82" t="s">
        <v>65</v>
      </c>
      <c r="C552" s="79">
        <v>5693.05</v>
      </c>
      <c r="D552" s="79">
        <v>8282.4500000000007</v>
      </c>
      <c r="E552" s="79">
        <v>6437.2</v>
      </c>
      <c r="F552" s="79">
        <v>7049.46</v>
      </c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80"/>
      <c r="R552" s="80"/>
      <c r="S552" s="80"/>
      <c r="T552" s="80"/>
      <c r="U552" s="83">
        <f>SUM(C552:S552)</f>
        <v>27462.16</v>
      </c>
    </row>
    <row r="553" spans="1:24" x14ac:dyDescent="0.25">
      <c r="A553" s="6"/>
      <c r="B553" s="55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70"/>
      <c r="R553" s="70"/>
      <c r="S553" s="70"/>
      <c r="T553" s="70"/>
      <c r="U553" s="71"/>
    </row>
    <row r="554" spans="1:24" x14ac:dyDescent="0.25">
      <c r="A554" s="6">
        <v>73</v>
      </c>
      <c r="B554" s="72" t="s">
        <v>451</v>
      </c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4"/>
      <c r="R554" s="74"/>
      <c r="S554" s="74"/>
      <c r="T554" s="74"/>
      <c r="U554" s="75">
        <f>SUM(C554:S554)</f>
        <v>0</v>
      </c>
    </row>
    <row r="555" spans="1:24" x14ac:dyDescent="0.25">
      <c r="A555" s="76"/>
      <c r="B555" s="77"/>
      <c r="C555" s="78">
        <v>44393</v>
      </c>
      <c r="D555" s="78">
        <v>44419</v>
      </c>
      <c r="E555" s="78">
        <v>44453</v>
      </c>
      <c r="F555" s="78">
        <v>44483</v>
      </c>
      <c r="G555" s="78">
        <v>44511</v>
      </c>
      <c r="H555" s="78"/>
      <c r="I555" s="78"/>
      <c r="J555" s="78"/>
      <c r="K555" s="78"/>
      <c r="L555" s="78"/>
      <c r="M555" s="78"/>
      <c r="N555" s="78"/>
      <c r="O555" s="78"/>
      <c r="P555" s="79"/>
      <c r="Q555" s="80"/>
      <c r="R555" s="80"/>
      <c r="S555" s="80"/>
      <c r="T555" s="80"/>
      <c r="U555" s="81"/>
      <c r="W555" s="84"/>
      <c r="X555" s="84"/>
    </row>
    <row r="556" spans="1:24" x14ac:dyDescent="0.25">
      <c r="A556" s="76">
        <v>74</v>
      </c>
      <c r="B556" s="82" t="s">
        <v>66</v>
      </c>
      <c r="C556" s="79">
        <v>29603.86</v>
      </c>
      <c r="D556" s="79">
        <v>43068.74</v>
      </c>
      <c r="E556" s="79">
        <v>25748.799999999999</v>
      </c>
      <c r="F556" s="79">
        <v>30547.66</v>
      </c>
      <c r="G556" s="79">
        <v>31680.22</v>
      </c>
      <c r="H556" s="79"/>
      <c r="I556" s="79"/>
      <c r="J556" s="79"/>
      <c r="K556" s="79"/>
      <c r="L556" s="79"/>
      <c r="M556" s="79"/>
      <c r="N556" s="79"/>
      <c r="O556" s="79"/>
      <c r="P556" s="79"/>
      <c r="Q556" s="80"/>
      <c r="R556" s="80"/>
      <c r="S556" s="80"/>
      <c r="T556" s="80"/>
      <c r="U556" s="83">
        <f>SUM(C556:S556)</f>
        <v>160649.28000000003</v>
      </c>
    </row>
    <row r="557" spans="1:24" x14ac:dyDescent="0.25">
      <c r="A557" s="6"/>
      <c r="B557" s="55"/>
      <c r="C557" s="69">
        <v>44400</v>
      </c>
      <c r="D557" s="69">
        <v>44428</v>
      </c>
      <c r="E557" s="69">
        <v>44463</v>
      </c>
      <c r="F557" s="69">
        <v>44495</v>
      </c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70"/>
      <c r="R557" s="70"/>
      <c r="S557" s="70"/>
      <c r="T557" s="70"/>
      <c r="U557" s="71"/>
    </row>
    <row r="558" spans="1:24" x14ac:dyDescent="0.25">
      <c r="A558" s="6">
        <v>75</v>
      </c>
      <c r="B558" s="72" t="s">
        <v>67</v>
      </c>
      <c r="C558" s="73">
        <v>29603.86</v>
      </c>
      <c r="D558" s="73">
        <v>43068.74</v>
      </c>
      <c r="E558" s="73">
        <v>33473.440000000002</v>
      </c>
      <c r="F558" s="73">
        <v>30547.66</v>
      </c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4"/>
      <c r="R558" s="74"/>
      <c r="S558" s="74"/>
      <c r="T558" s="74"/>
      <c r="U558" s="75">
        <f>SUM(C558:S558)</f>
        <v>136693.70000000001</v>
      </c>
    </row>
    <row r="559" spans="1:24" x14ac:dyDescent="0.25">
      <c r="A559" s="76"/>
      <c r="B559" s="77"/>
      <c r="C559" s="78">
        <v>44397</v>
      </c>
      <c r="D559" s="78">
        <v>44406</v>
      </c>
      <c r="E559" s="78">
        <v>44445</v>
      </c>
      <c r="F559" s="78">
        <v>44459</v>
      </c>
      <c r="G559" s="78">
        <v>44491</v>
      </c>
      <c r="H559" s="78"/>
      <c r="I559" s="78"/>
      <c r="J559" s="78"/>
      <c r="K559" s="78"/>
      <c r="L559" s="78"/>
      <c r="M559" s="78"/>
      <c r="N559" s="78"/>
      <c r="O559" s="79"/>
      <c r="P559" s="79"/>
      <c r="Q559" s="80"/>
      <c r="R559" s="80"/>
      <c r="S559" s="80"/>
      <c r="T559" s="80"/>
      <c r="U559" s="81"/>
    </row>
    <row r="560" spans="1:24" x14ac:dyDescent="0.25">
      <c r="A560" s="76">
        <v>76</v>
      </c>
      <c r="B560" s="82" t="s">
        <v>68</v>
      </c>
      <c r="C560" s="79">
        <v>211629</v>
      </c>
      <c r="D560" s="79">
        <v>298386.13</v>
      </c>
      <c r="E560" s="79">
        <v>187870.65</v>
      </c>
      <c r="F560" s="79">
        <v>273320.84999999998</v>
      </c>
      <c r="G560" s="79">
        <v>212427.6</v>
      </c>
      <c r="H560" s="79"/>
      <c r="I560" s="79"/>
      <c r="J560" s="79"/>
      <c r="K560" s="79"/>
      <c r="L560" s="79"/>
      <c r="M560" s="79"/>
      <c r="N560" s="79"/>
      <c r="O560" s="79"/>
      <c r="P560" s="79"/>
      <c r="Q560" s="80"/>
      <c r="R560" s="80"/>
      <c r="S560" s="80"/>
      <c r="T560" s="80"/>
      <c r="U560" s="83">
        <f>SUM(C560:S560)</f>
        <v>1183634.23</v>
      </c>
    </row>
    <row r="561" spans="1:24" x14ac:dyDescent="0.25">
      <c r="A561" s="6"/>
      <c r="B561" s="55"/>
      <c r="C561" s="69">
        <v>44405</v>
      </c>
      <c r="D561" s="69">
        <v>44461</v>
      </c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70"/>
      <c r="R561" s="70"/>
      <c r="S561" s="70"/>
      <c r="T561" s="70"/>
      <c r="U561" s="71"/>
    </row>
    <row r="562" spans="1:24" x14ac:dyDescent="0.25">
      <c r="A562" s="6">
        <v>77</v>
      </c>
      <c r="B562" s="72" t="s">
        <v>69</v>
      </c>
      <c r="C562" s="73">
        <v>31881.08</v>
      </c>
      <c r="D562" s="73">
        <v>46381.72</v>
      </c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4"/>
      <c r="R562" s="74"/>
      <c r="S562" s="74"/>
      <c r="T562" s="74"/>
      <c r="U562" s="75">
        <f>SUM(C562:S562)</f>
        <v>78262.8</v>
      </c>
    </row>
    <row r="563" spans="1:24" x14ac:dyDescent="0.25">
      <c r="A563" s="76"/>
      <c r="B563" s="77"/>
      <c r="C563" s="78">
        <v>44404</v>
      </c>
      <c r="D563" s="78">
        <v>44420</v>
      </c>
      <c r="E563" s="78">
        <v>44461</v>
      </c>
      <c r="F563" s="78">
        <v>44490</v>
      </c>
      <c r="G563" s="78"/>
      <c r="H563" s="78"/>
      <c r="I563" s="78"/>
      <c r="J563" s="78"/>
      <c r="K563" s="78"/>
      <c r="L563" s="79"/>
      <c r="M563" s="79"/>
      <c r="N563" s="79"/>
      <c r="O563" s="79"/>
      <c r="P563" s="79"/>
      <c r="Q563" s="80"/>
      <c r="R563" s="80"/>
      <c r="S563" s="80"/>
      <c r="T563" s="80"/>
      <c r="U563" s="81"/>
    </row>
    <row r="564" spans="1:24" x14ac:dyDescent="0.25">
      <c r="A564" s="76">
        <v>78</v>
      </c>
      <c r="B564" s="82" t="s">
        <v>72</v>
      </c>
      <c r="C564" s="79">
        <v>10247.49</v>
      </c>
      <c r="D564" s="79">
        <v>14908.41</v>
      </c>
      <c r="E564" s="79">
        <v>11586.96</v>
      </c>
      <c r="F564" s="79">
        <v>10574.19</v>
      </c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80"/>
      <c r="R564" s="80"/>
      <c r="S564" s="80"/>
      <c r="T564" s="80"/>
      <c r="U564" s="83">
        <f>SUM(C564:S564)</f>
        <v>47317.05</v>
      </c>
    </row>
    <row r="565" spans="1:24" x14ac:dyDescent="0.25">
      <c r="A565" s="6"/>
      <c r="B565" s="55"/>
      <c r="C565" s="69">
        <v>44398</v>
      </c>
      <c r="D565" s="69">
        <v>44428</v>
      </c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70"/>
      <c r="R565" s="70"/>
      <c r="S565" s="70"/>
      <c r="T565" s="70"/>
      <c r="U565" s="71"/>
    </row>
    <row r="566" spans="1:24" x14ac:dyDescent="0.25">
      <c r="A566" s="6">
        <v>79</v>
      </c>
      <c r="B566" s="72" t="s">
        <v>74</v>
      </c>
      <c r="C566" s="73">
        <v>7569.9</v>
      </c>
      <c r="D566" s="73">
        <v>34830.559999999998</v>
      </c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4"/>
      <c r="R566" s="74"/>
      <c r="S566" s="74"/>
      <c r="T566" s="74"/>
      <c r="U566" s="75">
        <f>SUM(C566:S566)</f>
        <v>42400.46</v>
      </c>
    </row>
    <row r="567" spans="1:24" x14ac:dyDescent="0.25">
      <c r="A567" s="76"/>
      <c r="B567" s="77"/>
      <c r="C567" s="78">
        <v>44406</v>
      </c>
      <c r="D567" s="78">
        <v>44428</v>
      </c>
      <c r="E567" s="78">
        <v>44428</v>
      </c>
      <c r="F567" s="78"/>
      <c r="G567" s="78"/>
      <c r="H567" s="78"/>
      <c r="I567" s="78"/>
      <c r="J567" s="78"/>
      <c r="K567" s="78"/>
      <c r="L567" s="78"/>
      <c r="M567" s="78"/>
      <c r="N567" s="78"/>
      <c r="O567" s="79"/>
      <c r="P567" s="79"/>
      <c r="Q567" s="80"/>
      <c r="R567" s="80"/>
      <c r="S567" s="80"/>
      <c r="T567" s="80"/>
      <c r="U567" s="81"/>
    </row>
    <row r="568" spans="1:24" x14ac:dyDescent="0.25">
      <c r="A568" s="76">
        <v>80</v>
      </c>
      <c r="B568" s="82" t="s">
        <v>75</v>
      </c>
      <c r="C568" s="79">
        <v>3415.83</v>
      </c>
      <c r="D568" s="79">
        <v>4969.47</v>
      </c>
      <c r="E568" s="79">
        <v>3862.32</v>
      </c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80"/>
      <c r="R568" s="80"/>
      <c r="S568" s="80"/>
      <c r="T568" s="80"/>
      <c r="U568" s="83">
        <f>SUM(C568:S568)</f>
        <v>12247.619999999999</v>
      </c>
    </row>
    <row r="569" spans="1:24" x14ac:dyDescent="0.25">
      <c r="A569" s="6"/>
      <c r="B569" s="55"/>
      <c r="C569" s="69">
        <v>44400</v>
      </c>
      <c r="D569" s="69">
        <v>44428</v>
      </c>
      <c r="E569" s="69">
        <v>44463</v>
      </c>
      <c r="F569" s="69">
        <v>44495</v>
      </c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70"/>
      <c r="R569" s="70"/>
      <c r="S569" s="70"/>
      <c r="T569" s="70"/>
      <c r="U569" s="71"/>
    </row>
    <row r="570" spans="1:24" x14ac:dyDescent="0.25">
      <c r="A570" s="6">
        <v>81</v>
      </c>
      <c r="B570" s="72" t="s">
        <v>76</v>
      </c>
      <c r="C570" s="73">
        <v>70593.820000000007</v>
      </c>
      <c r="D570" s="73">
        <v>102702.38</v>
      </c>
      <c r="E570" s="73">
        <v>79821.279999999999</v>
      </c>
      <c r="F570" s="73">
        <v>72844.42</v>
      </c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4"/>
      <c r="R570" s="74"/>
      <c r="S570" s="74"/>
      <c r="T570" s="74"/>
      <c r="U570" s="75">
        <f>SUM(C570:S570)</f>
        <v>325961.90000000002</v>
      </c>
    </row>
    <row r="571" spans="1:24" x14ac:dyDescent="0.25">
      <c r="A571" s="76"/>
      <c r="B571" s="77"/>
      <c r="C571" s="78">
        <v>44389</v>
      </c>
      <c r="D571" s="78">
        <v>44428</v>
      </c>
      <c r="E571" s="78">
        <v>44452</v>
      </c>
      <c r="F571" s="78">
        <v>44484</v>
      </c>
      <c r="G571" s="78">
        <v>44512</v>
      </c>
      <c r="H571" s="78"/>
      <c r="I571" s="78"/>
      <c r="J571" s="78"/>
      <c r="K571" s="78"/>
      <c r="L571" s="78"/>
      <c r="M571" s="78"/>
      <c r="N571" s="78"/>
      <c r="O571" s="78"/>
      <c r="P571" s="79"/>
      <c r="Q571" s="80"/>
      <c r="R571" s="80"/>
      <c r="S571" s="80"/>
      <c r="T571" s="80"/>
      <c r="U571" s="81"/>
      <c r="W571" s="84"/>
      <c r="X571" s="84"/>
    </row>
    <row r="572" spans="1:24" x14ac:dyDescent="0.25">
      <c r="A572" s="76">
        <v>82</v>
      </c>
      <c r="B572" s="82" t="s">
        <v>77</v>
      </c>
      <c r="C572" s="79">
        <v>3502.95</v>
      </c>
      <c r="D572" s="79">
        <v>3415.83</v>
      </c>
      <c r="E572" s="79">
        <v>4969.47</v>
      </c>
      <c r="F572" s="79">
        <v>3862.32</v>
      </c>
      <c r="G572" s="79">
        <v>2349.8200000000002</v>
      </c>
      <c r="H572" s="79"/>
      <c r="I572" s="79"/>
      <c r="J572" s="79"/>
      <c r="K572" s="79"/>
      <c r="L572" s="79"/>
      <c r="M572" s="79"/>
      <c r="N572" s="79"/>
      <c r="O572" s="79"/>
      <c r="P572" s="79"/>
      <c r="Q572" s="80"/>
      <c r="R572" s="80"/>
      <c r="S572" s="80"/>
      <c r="T572" s="80"/>
      <c r="U572" s="83">
        <f>SUM(C572:S572)</f>
        <v>18100.39</v>
      </c>
    </row>
    <row r="573" spans="1:24" x14ac:dyDescent="0.25">
      <c r="A573" s="6"/>
      <c r="B573" s="5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70"/>
      <c r="R573" s="70"/>
      <c r="S573" s="70"/>
      <c r="T573" s="70"/>
      <c r="U573" s="71"/>
    </row>
    <row r="574" spans="1:24" x14ac:dyDescent="0.25">
      <c r="A574" s="6">
        <v>83</v>
      </c>
      <c r="B574" s="72" t="s">
        <v>78</v>
      </c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4"/>
      <c r="R574" s="74"/>
      <c r="S574" s="74"/>
      <c r="T574" s="74"/>
      <c r="U574" s="75">
        <f>SUM(C574:S574)</f>
        <v>0</v>
      </c>
    </row>
    <row r="575" spans="1:24" x14ac:dyDescent="0.25">
      <c r="A575" s="76"/>
      <c r="B575" s="77"/>
      <c r="C575" s="78">
        <v>44403</v>
      </c>
      <c r="D575" s="78">
        <v>44428</v>
      </c>
      <c r="E575" s="78">
        <v>44484</v>
      </c>
      <c r="F575" s="78"/>
      <c r="G575" s="78"/>
      <c r="H575" s="78"/>
      <c r="I575" s="78"/>
      <c r="J575" s="78"/>
      <c r="K575" s="78"/>
      <c r="L575" s="79"/>
      <c r="M575" s="79"/>
      <c r="N575" s="79"/>
      <c r="O575" s="79"/>
      <c r="P575" s="79"/>
      <c r="Q575" s="80"/>
      <c r="R575" s="80"/>
      <c r="S575" s="80"/>
      <c r="T575" s="80"/>
      <c r="U575" s="81"/>
    </row>
    <row r="576" spans="1:24" x14ac:dyDescent="0.25">
      <c r="A576" s="76">
        <v>84</v>
      </c>
      <c r="B576" s="82" t="s">
        <v>80</v>
      </c>
      <c r="C576" s="79">
        <v>19356.37</v>
      </c>
      <c r="D576" s="79">
        <v>28160.33</v>
      </c>
      <c r="E576" s="79">
        <v>41859.949999999997</v>
      </c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80"/>
      <c r="R576" s="80"/>
      <c r="S576" s="80"/>
      <c r="T576" s="80"/>
      <c r="U576" s="83">
        <f>SUM(C576:S576)</f>
        <v>89376.65</v>
      </c>
    </row>
    <row r="577" spans="1:24" x14ac:dyDescent="0.25">
      <c r="A577" s="6"/>
      <c r="B577" s="55"/>
      <c r="C577" s="69">
        <v>44400</v>
      </c>
      <c r="D577" s="69">
        <v>44431</v>
      </c>
      <c r="E577" s="69">
        <v>44461</v>
      </c>
      <c r="F577" s="69">
        <v>44495</v>
      </c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70"/>
      <c r="R577" s="70"/>
      <c r="S577" s="70"/>
      <c r="T577" s="70"/>
      <c r="U577" s="71"/>
    </row>
    <row r="578" spans="1:24" x14ac:dyDescent="0.25">
      <c r="A578" s="6">
        <v>85</v>
      </c>
      <c r="B578" s="72" t="s">
        <v>81</v>
      </c>
      <c r="C578" s="73">
        <v>5693.05</v>
      </c>
      <c r="D578" s="73">
        <v>8282.4500000000007</v>
      </c>
      <c r="E578" s="73">
        <v>6437.2</v>
      </c>
      <c r="F578" s="73">
        <v>5874.55</v>
      </c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4"/>
      <c r="R578" s="74"/>
      <c r="S578" s="74"/>
      <c r="T578" s="74"/>
      <c r="U578" s="75">
        <f>SUM(C578:T578)</f>
        <v>26287.25</v>
      </c>
    </row>
    <row r="579" spans="1:24" x14ac:dyDescent="0.25">
      <c r="A579" s="76"/>
      <c r="B579" s="77"/>
      <c r="C579" s="78">
        <v>44396</v>
      </c>
      <c r="D579" s="78">
        <v>44420</v>
      </c>
      <c r="E579" s="78">
        <v>44453</v>
      </c>
      <c r="F579" s="78">
        <v>44489</v>
      </c>
      <c r="G579" s="78">
        <v>44512</v>
      </c>
      <c r="H579" s="78"/>
      <c r="I579" s="78"/>
      <c r="J579" s="78"/>
      <c r="K579" s="78"/>
      <c r="L579" s="78"/>
      <c r="M579" s="78"/>
      <c r="N579" s="78"/>
      <c r="O579" s="78"/>
      <c r="P579" s="78"/>
      <c r="Q579" s="80"/>
      <c r="R579" s="80"/>
      <c r="S579" s="80"/>
      <c r="T579" s="80"/>
      <c r="U579" s="81"/>
    </row>
    <row r="580" spans="1:24" x14ac:dyDescent="0.25">
      <c r="A580" s="76">
        <v>86</v>
      </c>
      <c r="B580" s="82" t="s">
        <v>83</v>
      </c>
      <c r="C580" s="79">
        <v>74009.649999999994</v>
      </c>
      <c r="D580" s="79">
        <v>107671.85</v>
      </c>
      <c r="E580" s="79">
        <v>83683.600000000006</v>
      </c>
      <c r="F580" s="79">
        <v>76369.149999999994</v>
      </c>
      <c r="G580" s="79">
        <v>79200.55</v>
      </c>
      <c r="H580" s="79"/>
      <c r="I580" s="79"/>
      <c r="J580" s="79"/>
      <c r="K580" s="79"/>
      <c r="L580" s="79"/>
      <c r="M580" s="79"/>
      <c r="N580" s="79"/>
      <c r="O580" s="79"/>
      <c r="P580" s="79"/>
      <c r="Q580" s="80"/>
      <c r="R580" s="80"/>
      <c r="S580" s="80"/>
      <c r="T580" s="80"/>
      <c r="U580" s="83">
        <f>SUM(C580:S580)</f>
        <v>420934.8</v>
      </c>
    </row>
    <row r="581" spans="1:24" x14ac:dyDescent="0.25">
      <c r="A581" s="6"/>
      <c r="B581" s="55"/>
      <c r="C581" s="69">
        <v>44414</v>
      </c>
      <c r="D581" s="69">
        <v>44419</v>
      </c>
      <c r="E581" s="69">
        <v>44425</v>
      </c>
      <c r="F581" s="69">
        <v>44459</v>
      </c>
      <c r="G581" s="69">
        <v>20710</v>
      </c>
      <c r="H581" s="69"/>
      <c r="I581" s="69"/>
      <c r="J581" s="69"/>
      <c r="K581" s="69"/>
      <c r="L581" s="69"/>
      <c r="M581" s="69"/>
      <c r="N581" s="69"/>
      <c r="O581" s="69"/>
      <c r="P581" s="69"/>
      <c r="Q581" s="70"/>
      <c r="R581" s="70"/>
      <c r="S581" s="70"/>
      <c r="T581" s="70"/>
      <c r="U581" s="71"/>
    </row>
    <row r="582" spans="1:24" x14ac:dyDescent="0.25">
      <c r="A582" s="6">
        <v>87</v>
      </c>
      <c r="B582" s="72" t="s">
        <v>85</v>
      </c>
      <c r="C582" s="73">
        <v>10247.49</v>
      </c>
      <c r="D582" s="73">
        <f>79.96+326.7+9086.02</f>
        <v>9492.68</v>
      </c>
      <c r="E582" s="73">
        <v>5415.73</v>
      </c>
      <c r="F582" s="73">
        <v>11586.96</v>
      </c>
      <c r="G582" s="73">
        <v>10574.19</v>
      </c>
      <c r="H582" s="73"/>
      <c r="I582" s="73"/>
      <c r="J582" s="73"/>
      <c r="K582" s="73"/>
      <c r="L582" s="73"/>
      <c r="M582" s="73"/>
      <c r="N582" s="73"/>
      <c r="O582" s="73"/>
      <c r="P582" s="73"/>
      <c r="Q582" s="74"/>
      <c r="R582" s="74"/>
      <c r="S582" s="74"/>
      <c r="T582" s="74"/>
      <c r="U582" s="75">
        <f>SUM(C582:S582)</f>
        <v>47317.05</v>
      </c>
    </row>
    <row r="583" spans="1:24" x14ac:dyDescent="0.25">
      <c r="A583" s="76"/>
      <c r="B583" s="77"/>
      <c r="C583" s="78">
        <v>44396</v>
      </c>
      <c r="D583" s="78">
        <v>44419</v>
      </c>
      <c r="E583" s="78">
        <v>44455</v>
      </c>
      <c r="F583" s="78">
        <v>44487</v>
      </c>
      <c r="G583" s="78">
        <v>44510</v>
      </c>
      <c r="H583" s="78"/>
      <c r="I583" s="78"/>
      <c r="J583" s="78"/>
      <c r="K583" s="78"/>
      <c r="L583" s="78"/>
      <c r="M583" s="78"/>
      <c r="N583" s="78"/>
      <c r="O583" s="79"/>
      <c r="P583" s="79"/>
      <c r="Q583" s="80"/>
      <c r="R583" s="80"/>
      <c r="S583" s="80"/>
      <c r="T583" s="80"/>
      <c r="U583" s="81"/>
    </row>
    <row r="584" spans="1:24" x14ac:dyDescent="0.25">
      <c r="A584" s="76">
        <v>88</v>
      </c>
      <c r="B584" s="82" t="s">
        <v>86</v>
      </c>
      <c r="C584" s="79">
        <v>22772.2</v>
      </c>
      <c r="D584" s="79">
        <v>33129.800000000003</v>
      </c>
      <c r="E584" s="79">
        <v>11586.96</v>
      </c>
      <c r="F584" s="79">
        <v>10574.19</v>
      </c>
      <c r="G584" s="79">
        <v>10966.23</v>
      </c>
      <c r="H584" s="79"/>
      <c r="I584" s="79"/>
      <c r="J584" s="79"/>
      <c r="K584" s="79"/>
      <c r="L584" s="79"/>
      <c r="M584" s="79"/>
      <c r="N584" s="79"/>
      <c r="O584" s="79"/>
      <c r="P584" s="79"/>
      <c r="Q584" s="80"/>
      <c r="R584" s="80"/>
      <c r="S584" s="80"/>
      <c r="T584" s="80"/>
      <c r="U584" s="83">
        <f>SUM(C584:S584)</f>
        <v>89029.37999999999</v>
      </c>
    </row>
    <row r="585" spans="1:24" x14ac:dyDescent="0.25">
      <c r="A585" s="6"/>
      <c r="B585" s="55"/>
      <c r="C585" s="69">
        <v>44433</v>
      </c>
      <c r="D585" s="69">
        <v>44482</v>
      </c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70"/>
      <c r="R585" s="70"/>
      <c r="S585" s="70"/>
      <c r="T585" s="70"/>
      <c r="U585" s="71"/>
    </row>
    <row r="586" spans="1:24" x14ac:dyDescent="0.25">
      <c r="A586" s="6">
        <v>89</v>
      </c>
      <c r="B586" s="72" t="s">
        <v>87</v>
      </c>
      <c r="C586" s="73">
        <v>11543.4</v>
      </c>
      <c r="D586" s="73">
        <v>19476.61</v>
      </c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4"/>
      <c r="R586" s="74"/>
      <c r="S586" s="74"/>
      <c r="T586" s="74"/>
      <c r="U586" s="75">
        <f>SUM(C586:S586)</f>
        <v>31020.010000000002</v>
      </c>
    </row>
    <row r="587" spans="1:24" x14ac:dyDescent="0.25">
      <c r="A587" s="76"/>
      <c r="B587" s="77"/>
      <c r="C587" s="78">
        <v>44400</v>
      </c>
      <c r="D587" s="78">
        <v>44432</v>
      </c>
      <c r="E587" s="78">
        <v>44467</v>
      </c>
      <c r="F587" s="78">
        <v>44491</v>
      </c>
      <c r="G587" s="78"/>
      <c r="H587" s="78"/>
      <c r="I587" s="78"/>
      <c r="J587" s="78"/>
      <c r="K587" s="78"/>
      <c r="L587" s="78"/>
      <c r="M587" s="78"/>
      <c r="N587" s="78"/>
      <c r="O587" s="78"/>
      <c r="P587" s="79"/>
      <c r="Q587" s="80"/>
      <c r="R587" s="80"/>
      <c r="S587" s="80"/>
      <c r="T587" s="80"/>
      <c r="U587" s="81"/>
      <c r="W587" s="84"/>
      <c r="X587" s="84"/>
    </row>
    <row r="588" spans="1:24" x14ac:dyDescent="0.25">
      <c r="A588" s="76">
        <v>90</v>
      </c>
      <c r="B588" s="82" t="s">
        <v>88</v>
      </c>
      <c r="C588" s="79">
        <v>31881.08</v>
      </c>
      <c r="D588" s="79">
        <v>46381.72</v>
      </c>
      <c r="E588" s="79">
        <v>36048.32</v>
      </c>
      <c r="F588" s="79">
        <v>28197.84</v>
      </c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80"/>
      <c r="R588" s="80"/>
      <c r="S588" s="80"/>
      <c r="T588" s="80"/>
      <c r="U588" s="83">
        <f>SUM(C588:S588)</f>
        <v>142508.96</v>
      </c>
    </row>
    <row r="589" spans="1:24" x14ac:dyDescent="0.25">
      <c r="A589" s="6"/>
      <c r="B589" s="55"/>
      <c r="C589" s="69">
        <v>44398</v>
      </c>
      <c r="D589" s="69">
        <v>1878</v>
      </c>
      <c r="E589" s="69">
        <v>44454</v>
      </c>
      <c r="F589" s="69">
        <v>44489</v>
      </c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70"/>
      <c r="R589" s="70"/>
      <c r="S589" s="70"/>
      <c r="T589" s="70"/>
      <c r="U589" s="71"/>
    </row>
    <row r="590" spans="1:24" x14ac:dyDescent="0.25">
      <c r="A590" s="6">
        <v>91</v>
      </c>
      <c r="B590" s="72" t="s">
        <v>89</v>
      </c>
      <c r="C590" s="73">
        <v>10247.49</v>
      </c>
      <c r="D590" s="73">
        <v>14908.41</v>
      </c>
      <c r="E590" s="73">
        <v>11586.96</v>
      </c>
      <c r="F590" s="73">
        <v>2349.8200000000002</v>
      </c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4"/>
      <c r="R590" s="74"/>
      <c r="S590" s="74"/>
      <c r="T590" s="74"/>
      <c r="U590" s="75">
        <f>SUM(C590:S590)</f>
        <v>39092.68</v>
      </c>
    </row>
    <row r="591" spans="1:24" x14ac:dyDescent="0.25">
      <c r="A591" s="76"/>
      <c r="B591" s="77"/>
      <c r="C591" s="78">
        <v>44393</v>
      </c>
      <c r="D591" s="78">
        <v>44387</v>
      </c>
      <c r="E591" s="78">
        <v>44453</v>
      </c>
      <c r="F591" s="78">
        <v>44483</v>
      </c>
      <c r="G591" s="78">
        <v>44510</v>
      </c>
      <c r="H591" s="78"/>
      <c r="I591" s="78"/>
      <c r="J591" s="78"/>
      <c r="K591" s="78"/>
      <c r="L591" s="78"/>
      <c r="M591" s="78"/>
      <c r="N591" s="78"/>
      <c r="O591" s="78"/>
      <c r="P591" s="78"/>
      <c r="Q591" s="80"/>
      <c r="R591" s="80"/>
      <c r="S591" s="80"/>
      <c r="T591" s="80"/>
      <c r="U591" s="81"/>
    </row>
    <row r="592" spans="1:24" x14ac:dyDescent="0.25">
      <c r="A592" s="76">
        <v>92</v>
      </c>
      <c r="B592" s="82" t="s">
        <v>157</v>
      </c>
      <c r="C592" s="79">
        <v>6831.66</v>
      </c>
      <c r="D592" s="79">
        <v>14908.41</v>
      </c>
      <c r="E592" s="79">
        <v>11586.96</v>
      </c>
      <c r="F592" s="79">
        <v>10574.19</v>
      </c>
      <c r="G592" s="79">
        <v>10966.23</v>
      </c>
      <c r="H592" s="79"/>
      <c r="I592" s="79"/>
      <c r="J592" s="79"/>
      <c r="K592" s="79"/>
      <c r="L592" s="79"/>
      <c r="M592" s="79"/>
      <c r="N592" s="79"/>
      <c r="O592" s="79"/>
      <c r="P592" s="79"/>
      <c r="Q592" s="80"/>
      <c r="R592" s="80"/>
      <c r="S592" s="80"/>
      <c r="T592" s="80"/>
      <c r="U592" s="83">
        <f>SUM(C592:S592)</f>
        <v>54867.45</v>
      </c>
    </row>
    <row r="593" spans="1:21" x14ac:dyDescent="0.25">
      <c r="A593" s="6"/>
      <c r="B593" s="55"/>
      <c r="C593" s="69">
        <v>44393</v>
      </c>
      <c r="D593" s="69">
        <v>44418</v>
      </c>
      <c r="E593" s="69">
        <v>44453</v>
      </c>
      <c r="F593" s="69">
        <v>44483</v>
      </c>
      <c r="G593" s="69">
        <v>44510</v>
      </c>
      <c r="H593" s="69"/>
      <c r="I593" s="69"/>
      <c r="J593" s="69"/>
      <c r="K593" s="69"/>
      <c r="L593" s="69"/>
      <c r="M593" s="69"/>
      <c r="N593" s="69"/>
      <c r="O593" s="69"/>
      <c r="P593" s="69"/>
      <c r="Q593" s="70"/>
      <c r="R593" s="70"/>
      <c r="S593" s="70"/>
      <c r="T593" s="70"/>
      <c r="U593" s="71"/>
    </row>
    <row r="594" spans="1:21" x14ac:dyDescent="0.25">
      <c r="A594" s="6">
        <v>93</v>
      </c>
      <c r="B594" s="72" t="s">
        <v>91</v>
      </c>
      <c r="C594" s="73">
        <v>4554.4399999999996</v>
      </c>
      <c r="D594" s="73">
        <v>6625.96</v>
      </c>
      <c r="E594" s="73">
        <v>5149.76</v>
      </c>
      <c r="F594" s="73">
        <v>4699.6400000000003</v>
      </c>
      <c r="G594" s="73">
        <v>4873.88</v>
      </c>
      <c r="H594" s="73"/>
      <c r="I594" s="73"/>
      <c r="J594" s="73"/>
      <c r="K594" s="73"/>
      <c r="L594" s="73"/>
      <c r="M594" s="73"/>
      <c r="N594" s="73"/>
      <c r="O594" s="73"/>
      <c r="P594" s="73"/>
      <c r="Q594" s="74"/>
      <c r="R594" s="74"/>
      <c r="S594" s="74"/>
      <c r="T594" s="74"/>
      <c r="U594" s="75">
        <f>SUM(C594:S594)</f>
        <v>25903.68</v>
      </c>
    </row>
    <row r="595" spans="1:21" x14ac:dyDescent="0.25">
      <c r="A595" s="76"/>
      <c r="B595" s="77"/>
      <c r="C595" s="78">
        <v>44406</v>
      </c>
      <c r="D595" s="78">
        <v>44452</v>
      </c>
      <c r="E595" s="78">
        <v>44459</v>
      </c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80"/>
      <c r="R595" s="80"/>
      <c r="S595" s="80"/>
      <c r="T595" s="80"/>
      <c r="U595" s="81"/>
    </row>
    <row r="596" spans="1:21" x14ac:dyDescent="0.25">
      <c r="A596" s="76">
        <v>94</v>
      </c>
      <c r="B596" s="82" t="s">
        <v>92</v>
      </c>
      <c r="C596" s="79">
        <v>4554.4399999999996</v>
      </c>
      <c r="D596" s="79">
        <v>6625.96</v>
      </c>
      <c r="E596" s="79">
        <v>7724.64</v>
      </c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80"/>
      <c r="R596" s="80"/>
      <c r="S596" s="80"/>
      <c r="T596" s="80"/>
      <c r="U596" s="83">
        <f>SUM(C596:S596)</f>
        <v>18905.04</v>
      </c>
    </row>
    <row r="597" spans="1:21" x14ac:dyDescent="0.25">
      <c r="A597" s="6"/>
      <c r="B597" s="55"/>
      <c r="C597" s="69">
        <v>44400</v>
      </c>
      <c r="D597" s="69">
        <v>44428</v>
      </c>
      <c r="E597" s="69">
        <v>44463</v>
      </c>
      <c r="F597" s="69">
        <v>44495</v>
      </c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70"/>
      <c r="R597" s="70"/>
      <c r="S597" s="70"/>
      <c r="T597" s="70"/>
      <c r="U597" s="71"/>
    </row>
    <row r="598" spans="1:21" x14ac:dyDescent="0.25">
      <c r="A598" s="6">
        <v>95</v>
      </c>
      <c r="B598" s="72" t="s">
        <v>93</v>
      </c>
      <c r="C598" s="73">
        <v>47821.62</v>
      </c>
      <c r="D598" s="73">
        <v>69572.58</v>
      </c>
      <c r="E598" s="73">
        <v>54072.480000000003</v>
      </c>
      <c r="F598" s="73">
        <v>49346.22</v>
      </c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4"/>
      <c r="R598" s="74"/>
      <c r="S598" s="74"/>
      <c r="T598" s="74"/>
      <c r="U598" s="75">
        <f>SUM(C598:S598)</f>
        <v>220812.90000000002</v>
      </c>
    </row>
    <row r="599" spans="1:21" x14ac:dyDescent="0.25">
      <c r="A599" s="76"/>
      <c r="B599" s="77"/>
      <c r="C599" s="78">
        <v>44393</v>
      </c>
      <c r="D599" s="78">
        <v>44425</v>
      </c>
      <c r="E599" s="78">
        <v>44454</v>
      </c>
      <c r="F599" s="78">
        <v>44484</v>
      </c>
      <c r="G599" s="78">
        <v>44512</v>
      </c>
      <c r="H599" s="78"/>
      <c r="I599" s="78"/>
      <c r="J599" s="78"/>
      <c r="K599" s="78"/>
      <c r="L599" s="78"/>
      <c r="M599" s="78"/>
      <c r="N599" s="78"/>
      <c r="O599" s="79"/>
      <c r="P599" s="79"/>
      <c r="Q599" s="80"/>
      <c r="R599" s="80"/>
      <c r="S599" s="80"/>
      <c r="T599" s="80"/>
      <c r="U599" s="81"/>
    </row>
    <row r="600" spans="1:21" x14ac:dyDescent="0.25">
      <c r="A600" s="76">
        <v>96</v>
      </c>
      <c r="B600" s="82" t="s">
        <v>96</v>
      </c>
      <c r="C600" s="79">
        <v>5693.05</v>
      </c>
      <c r="D600" s="79">
        <v>8282.4500000000007</v>
      </c>
      <c r="E600" s="79">
        <v>6437.2</v>
      </c>
      <c r="F600" s="79">
        <v>5874.55</v>
      </c>
      <c r="G600" s="79">
        <v>6092.35</v>
      </c>
      <c r="H600" s="79"/>
      <c r="I600" s="79"/>
      <c r="J600" s="79"/>
      <c r="K600" s="79"/>
      <c r="L600" s="79"/>
      <c r="M600" s="79"/>
      <c r="N600" s="79"/>
      <c r="O600" s="79"/>
      <c r="P600" s="79"/>
      <c r="Q600" s="80"/>
      <c r="R600" s="80"/>
      <c r="S600" s="80"/>
      <c r="T600" s="80"/>
      <c r="U600" s="83">
        <f>SUM(C600:S600)</f>
        <v>32379.599999999999</v>
      </c>
    </row>
    <row r="601" spans="1:21" x14ac:dyDescent="0.25">
      <c r="A601" s="6"/>
      <c r="B601" s="55"/>
      <c r="C601" s="69">
        <v>44439</v>
      </c>
      <c r="D601" s="69">
        <v>44475</v>
      </c>
      <c r="E601" s="69">
        <v>44477</v>
      </c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70"/>
      <c r="R601" s="70"/>
      <c r="S601" s="70"/>
      <c r="T601" s="70"/>
      <c r="U601" s="71"/>
    </row>
    <row r="602" spans="1:21" x14ac:dyDescent="0.25">
      <c r="A602" s="6">
        <v>97</v>
      </c>
      <c r="B602" s="72" t="s">
        <v>97</v>
      </c>
      <c r="C602" s="73">
        <v>11180.4</v>
      </c>
      <c r="D602" s="73">
        <v>5149.76</v>
      </c>
      <c r="E602" s="73">
        <v>4699.6400000000003</v>
      </c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4"/>
      <c r="R602" s="74"/>
      <c r="S602" s="74"/>
      <c r="T602" s="74"/>
      <c r="U602" s="75">
        <f>SUM(C602:S602)</f>
        <v>21029.8</v>
      </c>
    </row>
    <row r="603" spans="1:21" x14ac:dyDescent="0.25">
      <c r="A603" s="76"/>
      <c r="B603" s="77"/>
      <c r="C603" s="78">
        <v>44403</v>
      </c>
      <c r="D603" s="78">
        <v>44426</v>
      </c>
      <c r="E603" s="78">
        <v>44463</v>
      </c>
      <c r="F603" s="78">
        <v>44494</v>
      </c>
      <c r="G603" s="78"/>
      <c r="H603" s="78"/>
      <c r="I603" s="78"/>
      <c r="J603" s="78"/>
      <c r="K603" s="78"/>
      <c r="L603" s="78"/>
      <c r="M603" s="78"/>
      <c r="N603" s="78"/>
      <c r="O603" s="79"/>
      <c r="P603" s="79"/>
      <c r="Q603" s="80"/>
      <c r="R603" s="80"/>
      <c r="S603" s="80"/>
      <c r="T603" s="80"/>
      <c r="U603" s="81"/>
    </row>
    <row r="604" spans="1:21" x14ac:dyDescent="0.25">
      <c r="A604" s="76">
        <v>98</v>
      </c>
      <c r="B604" s="82" t="s">
        <v>98</v>
      </c>
      <c r="C604" s="79">
        <v>17079.150000000001</v>
      </c>
      <c r="D604" s="79">
        <v>24847.35</v>
      </c>
      <c r="E604" s="79">
        <v>19311.599999999999</v>
      </c>
      <c r="F604" s="79">
        <v>17623.650000000001</v>
      </c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80"/>
      <c r="R604" s="80"/>
      <c r="S604" s="80"/>
      <c r="T604" s="80"/>
      <c r="U604" s="83">
        <f>SUM(C604:S604)</f>
        <v>78861.75</v>
      </c>
    </row>
    <row r="605" spans="1:21" x14ac:dyDescent="0.25">
      <c r="A605" s="6"/>
      <c r="B605" s="55"/>
      <c r="C605" s="69">
        <v>44398</v>
      </c>
      <c r="D605" s="69">
        <v>44428</v>
      </c>
      <c r="E605" s="69">
        <v>44439</v>
      </c>
      <c r="F605" s="69">
        <v>44494</v>
      </c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70"/>
      <c r="R605" s="70"/>
      <c r="S605" s="70"/>
      <c r="T605" s="70"/>
      <c r="U605" s="71"/>
    </row>
    <row r="606" spans="1:21" x14ac:dyDescent="0.25">
      <c r="A606" s="6">
        <v>99</v>
      </c>
      <c r="B606" s="72" t="s">
        <v>99</v>
      </c>
      <c r="C606" s="73">
        <v>18117</v>
      </c>
      <c r="D606" s="73">
        <v>18221.88</v>
      </c>
      <c r="E606" s="73">
        <v>18267.36</v>
      </c>
      <c r="F606" s="73">
        <v>18564.36</v>
      </c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4"/>
      <c r="R606" s="74"/>
      <c r="S606" s="74"/>
      <c r="T606" s="74"/>
      <c r="U606" s="75">
        <f>SUM(C606:S606)</f>
        <v>73170.600000000006</v>
      </c>
    </row>
    <row r="607" spans="1:21" x14ac:dyDescent="0.25">
      <c r="A607" s="76"/>
      <c r="B607" s="77"/>
      <c r="C607" s="78">
        <v>44400</v>
      </c>
      <c r="D607" s="78">
        <v>44428</v>
      </c>
      <c r="E607" s="78">
        <v>44463</v>
      </c>
      <c r="F607" s="78">
        <v>44495</v>
      </c>
      <c r="G607" s="78"/>
      <c r="H607" s="78"/>
      <c r="I607" s="78"/>
      <c r="J607" s="78"/>
      <c r="K607" s="78"/>
      <c r="L607" s="78"/>
      <c r="M607" s="78"/>
      <c r="N607" s="78"/>
      <c r="O607" s="79"/>
      <c r="P607" s="79"/>
      <c r="Q607" s="80"/>
      <c r="R607" s="80"/>
      <c r="S607" s="80"/>
      <c r="T607" s="80"/>
      <c r="U607" s="81"/>
    </row>
    <row r="608" spans="1:21" x14ac:dyDescent="0.25">
      <c r="A608" s="76">
        <v>100</v>
      </c>
      <c r="B608" s="82" t="s">
        <v>102</v>
      </c>
      <c r="C608" s="79">
        <v>89950.19</v>
      </c>
      <c r="D608" s="79">
        <v>130862.71</v>
      </c>
      <c r="E608" s="79">
        <v>101707.76</v>
      </c>
      <c r="F608" s="79">
        <v>92817.89</v>
      </c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80"/>
      <c r="R608" s="80"/>
      <c r="S608" s="80"/>
      <c r="T608" s="80"/>
      <c r="U608" s="83">
        <f>SUM(C608:S608)</f>
        <v>415338.55000000005</v>
      </c>
    </row>
    <row r="609" spans="1:21" x14ac:dyDescent="0.25">
      <c r="A609" s="6"/>
      <c r="B609" s="55"/>
      <c r="C609" s="69">
        <v>44453</v>
      </c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70"/>
      <c r="R609" s="70"/>
      <c r="S609" s="70"/>
      <c r="T609" s="70"/>
      <c r="U609" s="71"/>
    </row>
    <row r="610" spans="1:21" x14ac:dyDescent="0.25">
      <c r="A610" s="6">
        <v>101</v>
      </c>
      <c r="B610" s="72" t="s">
        <v>103</v>
      </c>
      <c r="C610" s="73">
        <v>363548.64</v>
      </c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4"/>
      <c r="R610" s="74"/>
      <c r="S610" s="74"/>
      <c r="T610" s="74"/>
      <c r="U610" s="75">
        <f>SUM(C610:S610)</f>
        <v>363548.64</v>
      </c>
    </row>
    <row r="611" spans="1:21" x14ac:dyDescent="0.25">
      <c r="A611" s="76"/>
      <c r="B611" s="77"/>
      <c r="C611" s="78">
        <v>44445</v>
      </c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9"/>
      <c r="Q611" s="80"/>
      <c r="R611" s="80"/>
      <c r="S611" s="80"/>
      <c r="T611" s="80"/>
      <c r="U611" s="81"/>
    </row>
    <row r="612" spans="1:21" x14ac:dyDescent="0.25">
      <c r="A612" s="76">
        <v>102</v>
      </c>
      <c r="B612" s="82" t="s">
        <v>104</v>
      </c>
      <c r="C612" s="79">
        <v>35664.75</v>
      </c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80"/>
      <c r="R612" s="80"/>
      <c r="S612" s="80"/>
      <c r="T612" s="80"/>
      <c r="U612" s="83">
        <f>SUM(C612:S612)</f>
        <v>35664.75</v>
      </c>
    </row>
    <row r="613" spans="1:21" x14ac:dyDescent="0.25">
      <c r="A613" s="6"/>
      <c r="B613" s="55"/>
      <c r="C613" s="69">
        <v>2377</v>
      </c>
      <c r="D613" s="69">
        <v>44428</v>
      </c>
      <c r="E613" s="69">
        <v>44463</v>
      </c>
      <c r="F613" s="69">
        <v>44495</v>
      </c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70"/>
      <c r="R613" s="70"/>
      <c r="S613" s="70"/>
      <c r="T613" s="70"/>
      <c r="U613" s="71"/>
    </row>
    <row r="614" spans="1:21" x14ac:dyDescent="0.25">
      <c r="A614" s="6">
        <v>103</v>
      </c>
      <c r="B614" s="72" t="s">
        <v>105</v>
      </c>
      <c r="C614" s="73">
        <v>5693.05</v>
      </c>
      <c r="D614" s="73">
        <v>8282.4500000000007</v>
      </c>
      <c r="E614" s="73">
        <v>6437.2</v>
      </c>
      <c r="F614" s="73">
        <v>5874.55</v>
      </c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4"/>
      <c r="R614" s="74"/>
      <c r="S614" s="74"/>
      <c r="T614" s="74"/>
      <c r="U614" s="75">
        <f>SUM(C614:S614)</f>
        <v>26287.25</v>
      </c>
    </row>
    <row r="615" spans="1:21" x14ac:dyDescent="0.25">
      <c r="A615" s="76"/>
      <c r="B615" s="77"/>
      <c r="C615" s="78">
        <v>44404</v>
      </c>
      <c r="D615" s="78">
        <v>44446</v>
      </c>
      <c r="E615" s="78">
        <v>44462</v>
      </c>
      <c r="F615" s="78">
        <v>44488</v>
      </c>
      <c r="G615" s="78"/>
      <c r="H615" s="78"/>
      <c r="I615" s="78"/>
      <c r="J615" s="78"/>
      <c r="K615" s="78"/>
      <c r="L615" s="78"/>
      <c r="M615" s="78"/>
      <c r="N615" s="78"/>
      <c r="O615" s="79"/>
      <c r="P615" s="79"/>
      <c r="Q615" s="80"/>
      <c r="R615" s="80"/>
      <c r="S615" s="80"/>
      <c r="T615" s="80"/>
      <c r="U615" s="81"/>
    </row>
    <row r="616" spans="1:21" x14ac:dyDescent="0.25">
      <c r="A616" s="76">
        <v>104</v>
      </c>
      <c r="B616" s="82" t="s">
        <v>106</v>
      </c>
      <c r="C616" s="79">
        <v>22772.2</v>
      </c>
      <c r="D616" s="79">
        <v>33129.800000000003</v>
      </c>
      <c r="E616" s="79">
        <v>25748.799999999999</v>
      </c>
      <c r="F616" s="79">
        <v>23498.2</v>
      </c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80"/>
      <c r="R616" s="80"/>
      <c r="S616" s="80"/>
      <c r="T616" s="80"/>
      <c r="U616" s="83">
        <f>SUM(C616:S616)</f>
        <v>105149</v>
      </c>
    </row>
    <row r="617" spans="1:21" x14ac:dyDescent="0.25">
      <c r="A617" s="6"/>
      <c r="B617" s="55"/>
      <c r="C617" s="69">
        <v>44426</v>
      </c>
      <c r="D617" s="69">
        <v>44454</v>
      </c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70"/>
      <c r="R617" s="70"/>
      <c r="S617" s="70"/>
      <c r="T617" s="70"/>
      <c r="U617" s="71"/>
    </row>
    <row r="618" spans="1:21" x14ac:dyDescent="0.25">
      <c r="A618" s="6">
        <v>105</v>
      </c>
      <c r="B618" s="72" t="s">
        <v>107</v>
      </c>
      <c r="C618" s="73">
        <v>38538.129999999997</v>
      </c>
      <c r="D618" s="73">
        <v>20256.98</v>
      </c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4"/>
      <c r="R618" s="74"/>
      <c r="S618" s="74"/>
      <c r="T618" s="74"/>
      <c r="U618" s="75">
        <f>SUM(C618:S618)</f>
        <v>58795.11</v>
      </c>
    </row>
    <row r="619" spans="1:21" x14ac:dyDescent="0.25">
      <c r="A619" s="76"/>
      <c r="B619" s="77"/>
      <c r="C619" s="78">
        <v>44396</v>
      </c>
      <c r="D619" s="78">
        <v>44418</v>
      </c>
      <c r="E619" s="78">
        <v>44462</v>
      </c>
      <c r="F619" s="78">
        <v>44491</v>
      </c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80"/>
      <c r="R619" s="80"/>
      <c r="S619" s="80"/>
      <c r="T619" s="80"/>
      <c r="U619" s="81"/>
    </row>
    <row r="620" spans="1:21" x14ac:dyDescent="0.25">
      <c r="A620" s="76">
        <v>106</v>
      </c>
      <c r="B620" s="82" t="s">
        <v>154</v>
      </c>
      <c r="C620" s="79">
        <v>17079.150000000001</v>
      </c>
      <c r="D620" s="79">
        <v>24847.35</v>
      </c>
      <c r="E620" s="79">
        <v>33473.440000000002</v>
      </c>
      <c r="F620" s="79">
        <v>30547.66</v>
      </c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80"/>
      <c r="R620" s="80"/>
      <c r="S620" s="80"/>
      <c r="T620" s="80"/>
      <c r="U620" s="83">
        <f>SUM(C620:S620)</f>
        <v>105947.6</v>
      </c>
    </row>
    <row r="621" spans="1:21" x14ac:dyDescent="0.25">
      <c r="A621" s="6"/>
      <c r="B621" s="55"/>
      <c r="C621" s="69">
        <v>44433</v>
      </c>
      <c r="D621" s="69">
        <v>44439</v>
      </c>
      <c r="E621" s="69">
        <v>44469</v>
      </c>
      <c r="F621" s="69">
        <v>44483</v>
      </c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70"/>
      <c r="R621" s="70"/>
      <c r="S621" s="70"/>
      <c r="T621" s="70"/>
      <c r="U621" s="71"/>
    </row>
    <row r="622" spans="1:21" x14ac:dyDescent="0.25">
      <c r="A622" s="6">
        <v>107</v>
      </c>
      <c r="B622" s="72" t="s">
        <v>108</v>
      </c>
      <c r="C622" s="73">
        <v>53832.9</v>
      </c>
      <c r="D622" s="73">
        <v>44413.05</v>
      </c>
      <c r="E622" s="73">
        <v>19311.599999999999</v>
      </c>
      <c r="F622" s="73">
        <v>17623.650000000001</v>
      </c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4"/>
      <c r="R622" s="74"/>
      <c r="S622" s="74"/>
      <c r="T622" s="74"/>
      <c r="U622" s="75">
        <f>SUM(C622:S622)</f>
        <v>135181.20000000001</v>
      </c>
    </row>
    <row r="623" spans="1:21" x14ac:dyDescent="0.25">
      <c r="A623" s="76"/>
      <c r="B623" s="77"/>
      <c r="C623" s="78">
        <v>44400</v>
      </c>
      <c r="D623" s="78">
        <v>44428</v>
      </c>
      <c r="E623" s="78">
        <v>44463</v>
      </c>
      <c r="F623" s="78">
        <v>44495</v>
      </c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80"/>
      <c r="R623" s="80"/>
      <c r="S623" s="80"/>
      <c r="T623" s="80"/>
      <c r="U623" s="81"/>
    </row>
    <row r="624" spans="1:21" x14ac:dyDescent="0.25">
      <c r="A624" s="76">
        <v>108</v>
      </c>
      <c r="B624" s="82" t="s">
        <v>155</v>
      </c>
      <c r="C624" s="79">
        <v>10247.49</v>
      </c>
      <c r="D624" s="79">
        <v>14908.41</v>
      </c>
      <c r="E624" s="79">
        <v>19311.599999999999</v>
      </c>
      <c r="F624" s="79">
        <v>17623.650000000001</v>
      </c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80"/>
      <c r="R624" s="80"/>
      <c r="S624" s="80"/>
      <c r="T624" s="80"/>
      <c r="U624" s="83">
        <f>SUM(C624:S624)</f>
        <v>62091.15</v>
      </c>
    </row>
    <row r="625" spans="1:21" x14ac:dyDescent="0.25">
      <c r="A625" s="6"/>
      <c r="B625" s="55"/>
      <c r="C625" s="69">
        <v>44400</v>
      </c>
      <c r="D625" s="69">
        <v>44418</v>
      </c>
      <c r="E625" s="69">
        <v>44497</v>
      </c>
      <c r="F625" s="69">
        <v>44516</v>
      </c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70"/>
      <c r="R625" s="70"/>
      <c r="S625" s="70"/>
      <c r="T625" s="70"/>
      <c r="U625" s="71"/>
    </row>
    <row r="626" spans="1:21" x14ac:dyDescent="0.25">
      <c r="A626" s="6">
        <v>109</v>
      </c>
      <c r="B626" s="72" t="s">
        <v>110</v>
      </c>
      <c r="C626" s="73">
        <v>10247.49</v>
      </c>
      <c r="D626" s="73">
        <v>14908.41</v>
      </c>
      <c r="E626" s="73">
        <v>17623.650000000001</v>
      </c>
      <c r="F626" s="73">
        <v>19311.599999999999</v>
      </c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4"/>
      <c r="R626" s="74"/>
      <c r="S626" s="74"/>
      <c r="T626" s="74"/>
      <c r="U626" s="75">
        <f>SUM(C626:S626)</f>
        <v>62091.15</v>
      </c>
    </row>
    <row r="627" spans="1:21" x14ac:dyDescent="0.25">
      <c r="A627" s="76"/>
      <c r="B627" s="77"/>
      <c r="C627" s="78">
        <v>44406</v>
      </c>
      <c r="D627" s="78">
        <v>44428</v>
      </c>
      <c r="E627" s="78">
        <v>44454</v>
      </c>
      <c r="F627" s="78">
        <v>44490</v>
      </c>
      <c r="G627" s="78"/>
      <c r="H627" s="78"/>
      <c r="I627" s="78"/>
      <c r="J627" s="78"/>
      <c r="K627" s="78"/>
      <c r="L627" s="78"/>
      <c r="M627" s="78"/>
      <c r="N627" s="78"/>
      <c r="O627" s="79"/>
      <c r="P627" s="79"/>
      <c r="Q627" s="80"/>
      <c r="R627" s="80"/>
      <c r="S627" s="80"/>
      <c r="T627" s="80"/>
      <c r="U627" s="81"/>
    </row>
    <row r="628" spans="1:21" x14ac:dyDescent="0.25">
      <c r="A628" s="76">
        <v>110</v>
      </c>
      <c r="B628" s="82" t="s">
        <v>111</v>
      </c>
      <c r="C628" s="79">
        <v>3415.83</v>
      </c>
      <c r="D628" s="79">
        <v>4969.47</v>
      </c>
      <c r="E628" s="79">
        <v>3862.32</v>
      </c>
      <c r="F628" s="79">
        <v>3524.73</v>
      </c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80"/>
      <c r="R628" s="80"/>
      <c r="S628" s="80"/>
      <c r="T628" s="80"/>
      <c r="U628" s="83">
        <f>SUM(C628:S628)</f>
        <v>15772.349999999999</v>
      </c>
    </row>
    <row r="629" spans="1:21" x14ac:dyDescent="0.25">
      <c r="A629" s="6"/>
      <c r="B629" s="55"/>
      <c r="C629" s="69">
        <v>44407</v>
      </c>
      <c r="D629" s="69">
        <v>44445</v>
      </c>
      <c r="E629" s="69">
        <v>44482</v>
      </c>
      <c r="F629" s="69">
        <v>44477</v>
      </c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70"/>
      <c r="R629" s="70"/>
      <c r="S629" s="70"/>
      <c r="T629" s="70"/>
      <c r="U629" s="71"/>
    </row>
    <row r="630" spans="1:21" x14ac:dyDescent="0.25">
      <c r="A630" s="6">
        <v>111</v>
      </c>
      <c r="B630" s="72" t="s">
        <v>112</v>
      </c>
      <c r="C630" s="73">
        <v>10247.49</v>
      </c>
      <c r="D630" s="73">
        <v>14908.41</v>
      </c>
      <c r="E630" s="73">
        <v>11586.96</v>
      </c>
      <c r="F630" s="73">
        <v>10574.19</v>
      </c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4"/>
      <c r="R630" s="74"/>
      <c r="S630" s="74"/>
      <c r="T630" s="74"/>
      <c r="U630" s="75">
        <f>SUM(C630:S630)</f>
        <v>47317.05</v>
      </c>
    </row>
    <row r="631" spans="1:21" x14ac:dyDescent="0.25">
      <c r="A631" s="76"/>
      <c r="B631" s="77"/>
      <c r="C631" s="78">
        <v>44396</v>
      </c>
      <c r="D631" s="78">
        <v>44433</v>
      </c>
      <c r="E631" s="78">
        <v>2079</v>
      </c>
      <c r="F631" s="78">
        <v>44494</v>
      </c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80"/>
      <c r="R631" s="80"/>
      <c r="S631" s="80"/>
      <c r="T631" s="80"/>
      <c r="U631" s="81"/>
    </row>
    <row r="632" spans="1:21" x14ac:dyDescent="0.25">
      <c r="A632" s="76">
        <v>112</v>
      </c>
      <c r="B632" s="82" t="s">
        <v>113</v>
      </c>
      <c r="C632" s="79">
        <v>33019.69</v>
      </c>
      <c r="D632" s="79">
        <v>49694.7</v>
      </c>
      <c r="E632" s="79">
        <v>38623.199999999997</v>
      </c>
      <c r="F632" s="79">
        <v>35247.300000000003</v>
      </c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80"/>
      <c r="R632" s="80"/>
      <c r="S632" s="80"/>
      <c r="T632" s="80"/>
      <c r="U632" s="83">
        <f>SUM(C632:S632)</f>
        <v>156584.89000000001</v>
      </c>
    </row>
    <row r="633" spans="1:21" x14ac:dyDescent="0.25">
      <c r="A633" s="6"/>
      <c r="B633" s="55"/>
      <c r="C633" s="69">
        <v>44428</v>
      </c>
      <c r="D633" s="69">
        <v>44460</v>
      </c>
      <c r="E633" s="69">
        <v>44484</v>
      </c>
      <c r="F633" s="69">
        <v>44511</v>
      </c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70"/>
      <c r="R633" s="70"/>
      <c r="S633" s="70"/>
      <c r="T633" s="70"/>
      <c r="U633" s="71"/>
    </row>
    <row r="634" spans="1:21" x14ac:dyDescent="0.25">
      <c r="A634" s="6">
        <v>113</v>
      </c>
      <c r="B634" s="72" t="s">
        <v>436</v>
      </c>
      <c r="C634" s="73">
        <v>43068.74</v>
      </c>
      <c r="D634" s="73">
        <v>25748.799999999999</v>
      </c>
      <c r="E634" s="73">
        <v>23498.2</v>
      </c>
      <c r="F634" s="73">
        <v>31680.22</v>
      </c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4"/>
      <c r="R634" s="74"/>
      <c r="S634" s="74"/>
      <c r="T634" s="74"/>
      <c r="U634" s="75">
        <f>SUM(C634:S634)</f>
        <v>123995.95999999999</v>
      </c>
    </row>
    <row r="635" spans="1:21" x14ac:dyDescent="0.25">
      <c r="A635" s="76"/>
      <c r="B635" s="77"/>
      <c r="C635" s="78">
        <v>44397</v>
      </c>
      <c r="D635" s="78">
        <v>44428</v>
      </c>
      <c r="E635" s="78">
        <v>44448</v>
      </c>
      <c r="F635" s="78">
        <v>44475</v>
      </c>
      <c r="G635" s="78">
        <v>44500</v>
      </c>
      <c r="H635" s="78"/>
      <c r="I635" s="78"/>
      <c r="J635" s="78"/>
      <c r="K635" s="78"/>
      <c r="L635" s="78"/>
      <c r="M635" s="78"/>
      <c r="N635" s="78"/>
      <c r="O635" s="78"/>
      <c r="P635" s="78"/>
      <c r="Q635" s="80"/>
      <c r="R635" s="80"/>
      <c r="S635" s="80"/>
      <c r="T635" s="80"/>
      <c r="U635" s="81"/>
    </row>
    <row r="636" spans="1:21" x14ac:dyDescent="0.25">
      <c r="A636" s="76">
        <v>114</v>
      </c>
      <c r="B636" s="82" t="s">
        <v>114</v>
      </c>
      <c r="C636" s="79">
        <v>86643.3</v>
      </c>
      <c r="D636" s="79">
        <v>87225</v>
      </c>
      <c r="E636" s="79">
        <v>87716.85</v>
      </c>
      <c r="F636" s="79">
        <v>88522.65</v>
      </c>
      <c r="G636" s="79">
        <v>89282.099999999991</v>
      </c>
      <c r="H636" s="79"/>
      <c r="I636" s="79"/>
      <c r="J636" s="79"/>
      <c r="K636" s="79"/>
      <c r="L636" s="79"/>
      <c r="M636" s="79"/>
      <c r="N636" s="79"/>
      <c r="O636" s="79"/>
      <c r="P636" s="79"/>
      <c r="Q636" s="80"/>
      <c r="R636" s="80"/>
      <c r="S636" s="80"/>
      <c r="T636" s="80"/>
      <c r="U636" s="83">
        <f>SUM(C636:S636)</f>
        <v>439389.89999999997</v>
      </c>
    </row>
    <row r="637" spans="1:21" x14ac:dyDescent="0.25">
      <c r="A637" s="6"/>
      <c r="B637" s="55"/>
      <c r="C637" s="69">
        <v>44400</v>
      </c>
      <c r="D637" s="69">
        <v>44428</v>
      </c>
      <c r="E637" s="69">
        <v>44461</v>
      </c>
      <c r="F637" s="69">
        <v>22710</v>
      </c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70"/>
      <c r="R637" s="70"/>
      <c r="S637" s="70"/>
      <c r="T637" s="70"/>
      <c r="U637" s="71"/>
    </row>
    <row r="638" spans="1:21" x14ac:dyDescent="0.25">
      <c r="A638" s="6">
        <v>115</v>
      </c>
      <c r="B638" s="72" t="s">
        <v>115</v>
      </c>
      <c r="C638" s="73">
        <v>10247.49</v>
      </c>
      <c r="D638" s="73">
        <v>14908.41</v>
      </c>
      <c r="E638" s="73">
        <v>11586.96</v>
      </c>
      <c r="F638" s="73">
        <v>10574.19</v>
      </c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4"/>
      <c r="R638" s="74"/>
      <c r="S638" s="74"/>
      <c r="T638" s="74"/>
      <c r="U638" s="75">
        <f>SUM(C638:S638)</f>
        <v>47317.05</v>
      </c>
    </row>
    <row r="639" spans="1:21" x14ac:dyDescent="0.25">
      <c r="A639" s="76"/>
      <c r="B639" s="77"/>
      <c r="C639" s="78">
        <v>44396</v>
      </c>
      <c r="D639" s="78">
        <v>44419</v>
      </c>
      <c r="E639" s="78">
        <v>44453</v>
      </c>
      <c r="F639" s="78">
        <v>44483</v>
      </c>
      <c r="G639" s="78"/>
      <c r="H639" s="78"/>
      <c r="I639" s="78"/>
      <c r="J639" s="78"/>
      <c r="K639" s="78"/>
      <c r="L639" s="78"/>
      <c r="M639" s="78"/>
      <c r="N639" s="78"/>
      <c r="O639" s="79"/>
      <c r="P639" s="79"/>
      <c r="Q639" s="80"/>
      <c r="R639" s="80"/>
      <c r="S639" s="80"/>
      <c r="T639" s="80"/>
      <c r="U639" s="81"/>
    </row>
    <row r="640" spans="1:21" x14ac:dyDescent="0.25">
      <c r="A640" s="76">
        <v>116</v>
      </c>
      <c r="B640" s="82" t="s">
        <v>116</v>
      </c>
      <c r="C640" s="79">
        <v>44405.79</v>
      </c>
      <c r="D640" s="79">
        <v>64603.11</v>
      </c>
      <c r="E640" s="79">
        <v>50210.16</v>
      </c>
      <c r="F640" s="79">
        <v>45821.49</v>
      </c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80"/>
      <c r="R640" s="80"/>
      <c r="S640" s="80"/>
      <c r="T640" s="80"/>
      <c r="U640" s="83">
        <f>SUM(C640:S640)</f>
        <v>205040.55</v>
      </c>
    </row>
    <row r="641" spans="1:21" x14ac:dyDescent="0.25">
      <c r="A641" s="6"/>
      <c r="B641" s="55"/>
      <c r="C641" s="69">
        <v>44393</v>
      </c>
      <c r="D641" s="69">
        <v>44420</v>
      </c>
      <c r="E641" s="69">
        <v>44453</v>
      </c>
      <c r="F641" s="69">
        <v>44487</v>
      </c>
      <c r="G641" s="69">
        <v>44511</v>
      </c>
      <c r="H641" s="69"/>
      <c r="I641" s="69"/>
      <c r="J641" s="69"/>
      <c r="K641" s="69"/>
      <c r="L641" s="69"/>
      <c r="M641" s="69"/>
      <c r="N641" s="69"/>
      <c r="O641" s="69"/>
      <c r="P641" s="69"/>
      <c r="Q641" s="70"/>
      <c r="R641" s="70"/>
      <c r="S641" s="70"/>
      <c r="T641" s="70"/>
      <c r="U641" s="71"/>
    </row>
    <row r="642" spans="1:21" x14ac:dyDescent="0.25">
      <c r="A642" s="6">
        <v>117</v>
      </c>
      <c r="B642" s="72" t="s">
        <v>152</v>
      </c>
      <c r="C642" s="73">
        <v>10247.49</v>
      </c>
      <c r="D642" s="73">
        <v>14908.41</v>
      </c>
      <c r="E642" s="73">
        <v>19311.599999999999</v>
      </c>
      <c r="F642" s="73">
        <v>17623.650000000001</v>
      </c>
      <c r="G642" s="73">
        <v>18277.05</v>
      </c>
      <c r="H642" s="73"/>
      <c r="I642" s="73"/>
      <c r="J642" s="73"/>
      <c r="K642" s="73"/>
      <c r="L642" s="73"/>
      <c r="M642" s="73"/>
      <c r="N642" s="73"/>
      <c r="O642" s="73"/>
      <c r="P642" s="73"/>
      <c r="Q642" s="74"/>
      <c r="R642" s="74"/>
      <c r="S642" s="74"/>
      <c r="T642" s="74"/>
      <c r="U642" s="75">
        <f>SUM(C642:S642)</f>
        <v>80368.2</v>
      </c>
    </row>
    <row r="643" spans="1:21" x14ac:dyDescent="0.25">
      <c r="A643" s="76"/>
      <c r="B643" s="77"/>
      <c r="C643" s="78">
        <v>44435</v>
      </c>
      <c r="D643" s="78">
        <v>44438</v>
      </c>
      <c r="E643" s="78">
        <v>44445</v>
      </c>
      <c r="F643" s="78">
        <v>44461</v>
      </c>
      <c r="G643" s="78">
        <v>44491</v>
      </c>
      <c r="H643" s="78"/>
      <c r="I643" s="78"/>
      <c r="J643" s="78"/>
      <c r="K643" s="78"/>
      <c r="L643" s="78"/>
      <c r="M643" s="78"/>
      <c r="N643" s="78"/>
      <c r="O643" s="78"/>
      <c r="P643" s="78"/>
      <c r="Q643" s="80"/>
      <c r="R643" s="80"/>
      <c r="S643" s="80"/>
      <c r="T643" s="80"/>
      <c r="U643" s="81"/>
    </row>
    <row r="644" spans="1:21" x14ac:dyDescent="0.25">
      <c r="A644" s="76">
        <v>118</v>
      </c>
      <c r="B644" s="82" t="s">
        <v>117</v>
      </c>
      <c r="C644" s="79">
        <v>3415.83</v>
      </c>
      <c r="D644" s="79">
        <v>3502.95</v>
      </c>
      <c r="E644" s="79">
        <v>4969.47</v>
      </c>
      <c r="F644" s="79">
        <v>3862.32</v>
      </c>
      <c r="G644" s="79">
        <v>3524.73</v>
      </c>
      <c r="H644" s="79"/>
      <c r="I644" s="79"/>
      <c r="J644" s="79"/>
      <c r="K644" s="79"/>
      <c r="L644" s="79"/>
      <c r="M644" s="79"/>
      <c r="N644" s="79"/>
      <c r="O644" s="79"/>
      <c r="P644" s="79"/>
      <c r="Q644" s="80"/>
      <c r="R644" s="80"/>
      <c r="S644" s="80"/>
      <c r="T644" s="80"/>
      <c r="U644" s="83">
        <f>SUM(C644:S644)</f>
        <v>19275.3</v>
      </c>
    </row>
    <row r="645" spans="1:21" x14ac:dyDescent="0.25">
      <c r="A645" s="6"/>
      <c r="B645" s="55"/>
      <c r="C645" s="69">
        <v>44399</v>
      </c>
      <c r="D645" s="69">
        <v>44428</v>
      </c>
      <c r="E645" s="69">
        <v>44460</v>
      </c>
      <c r="F645" s="69">
        <v>44489</v>
      </c>
      <c r="G645" s="69">
        <v>44514</v>
      </c>
      <c r="H645" s="69"/>
      <c r="I645" s="69"/>
      <c r="J645" s="69"/>
      <c r="K645" s="69"/>
      <c r="L645" s="69"/>
      <c r="M645" s="69"/>
      <c r="N645" s="69"/>
      <c r="O645" s="69"/>
      <c r="P645" s="69"/>
      <c r="Q645" s="70"/>
      <c r="R645" s="70"/>
      <c r="S645" s="70"/>
      <c r="T645" s="70"/>
      <c r="U645" s="71"/>
    </row>
    <row r="646" spans="1:21" x14ac:dyDescent="0.25">
      <c r="A646" s="6">
        <v>119</v>
      </c>
      <c r="B646" s="72" t="s">
        <v>118</v>
      </c>
      <c r="C646" s="73">
        <v>20494.98</v>
      </c>
      <c r="D646" s="73">
        <v>29816.82</v>
      </c>
      <c r="E646" s="73">
        <v>30898.560000000001</v>
      </c>
      <c r="F646" s="73">
        <v>81068.789999999994</v>
      </c>
      <c r="G646" s="73">
        <v>84074.43</v>
      </c>
      <c r="H646" s="73"/>
      <c r="I646" s="73"/>
      <c r="J646" s="73"/>
      <c r="K646" s="73"/>
      <c r="L646" s="73"/>
      <c r="M646" s="73"/>
      <c r="N646" s="73"/>
      <c r="O646" s="73"/>
      <c r="P646" s="73"/>
      <c r="Q646" s="74"/>
      <c r="R646" s="74"/>
      <c r="S646" s="74"/>
      <c r="T646" s="74"/>
      <c r="U646" s="75">
        <f>SUM(C646:S646)</f>
        <v>246353.58</v>
      </c>
    </row>
    <row r="647" spans="1:21" x14ac:dyDescent="0.25">
      <c r="A647" s="76"/>
      <c r="B647" s="77"/>
      <c r="C647" s="78">
        <v>44400</v>
      </c>
      <c r="D647" s="78">
        <v>44428</v>
      </c>
      <c r="E647" s="78">
        <v>44463</v>
      </c>
      <c r="F647" s="78">
        <v>44495</v>
      </c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80"/>
      <c r="R647" s="80"/>
      <c r="S647" s="80"/>
      <c r="T647" s="80"/>
      <c r="U647" s="81"/>
    </row>
    <row r="648" spans="1:21" x14ac:dyDescent="0.25">
      <c r="A648" s="76">
        <v>120</v>
      </c>
      <c r="B648" s="82" t="s">
        <v>471</v>
      </c>
      <c r="C648" s="79">
        <v>5693.05</v>
      </c>
      <c r="D648" s="79">
        <v>8282.4500000000007</v>
      </c>
      <c r="E648" s="79">
        <v>6437.2</v>
      </c>
      <c r="F648" s="79">
        <v>5874.55</v>
      </c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80"/>
      <c r="R648" s="80"/>
      <c r="S648" s="80"/>
      <c r="T648" s="80"/>
      <c r="U648" s="83">
        <f>SUM(C648:S648)</f>
        <v>26287.25</v>
      </c>
    </row>
    <row r="649" spans="1:21" x14ac:dyDescent="0.25">
      <c r="A649" s="6"/>
      <c r="B649" s="55"/>
      <c r="C649" s="69">
        <v>44400</v>
      </c>
      <c r="D649" s="69">
        <v>44428</v>
      </c>
      <c r="E649" s="69">
        <v>44463</v>
      </c>
      <c r="F649" s="69">
        <v>44495</v>
      </c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70"/>
      <c r="R649" s="70"/>
      <c r="S649" s="70"/>
      <c r="T649" s="70"/>
      <c r="U649" s="71"/>
    </row>
    <row r="650" spans="1:21" x14ac:dyDescent="0.25">
      <c r="A650" s="6">
        <v>121</v>
      </c>
      <c r="B650" s="72" t="s">
        <v>120</v>
      </c>
      <c r="C650" s="73">
        <v>93366.02</v>
      </c>
      <c r="D650" s="73">
        <v>178900.92</v>
      </c>
      <c r="E650" s="73">
        <v>139043.51999999999</v>
      </c>
      <c r="F650" s="73">
        <v>126890.28</v>
      </c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4"/>
      <c r="R650" s="74"/>
      <c r="S650" s="74"/>
      <c r="T650" s="74"/>
      <c r="U650" s="75">
        <f>SUM(C650:S650)</f>
        <v>538200.74</v>
      </c>
    </row>
    <row r="651" spans="1:21" x14ac:dyDescent="0.25">
      <c r="A651" s="76"/>
      <c r="B651" s="77"/>
      <c r="C651" s="78">
        <v>44400</v>
      </c>
      <c r="D651" s="78">
        <v>44428</v>
      </c>
      <c r="E651" s="78">
        <v>44463</v>
      </c>
      <c r="F651" s="78">
        <v>44495</v>
      </c>
      <c r="G651" s="78"/>
      <c r="H651" s="78"/>
      <c r="I651" s="78"/>
      <c r="J651" s="78"/>
      <c r="K651" s="78"/>
      <c r="L651" s="78"/>
      <c r="M651" s="78"/>
      <c r="N651" s="78"/>
      <c r="O651" s="79"/>
      <c r="P651" s="79"/>
      <c r="Q651" s="80"/>
      <c r="R651" s="80"/>
      <c r="S651" s="80"/>
      <c r="T651" s="80"/>
      <c r="U651" s="81"/>
    </row>
    <row r="652" spans="1:21" x14ac:dyDescent="0.25">
      <c r="A652" s="76">
        <v>122</v>
      </c>
      <c r="B652" s="82" t="s">
        <v>121</v>
      </c>
      <c r="C652" s="79">
        <v>10247.49</v>
      </c>
      <c r="D652" s="79">
        <v>14908.41</v>
      </c>
      <c r="E652" s="79">
        <v>11586.96</v>
      </c>
      <c r="F652" s="79">
        <v>10574.19</v>
      </c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80"/>
      <c r="R652" s="80"/>
      <c r="S652" s="80"/>
      <c r="T652" s="80"/>
      <c r="U652" s="83">
        <f>SUM(C652:S652)</f>
        <v>47317.05</v>
      </c>
    </row>
    <row r="653" spans="1:21" x14ac:dyDescent="0.25">
      <c r="A653" s="6"/>
      <c r="B653" s="55"/>
      <c r="C653" s="69">
        <v>44400</v>
      </c>
      <c r="D653" s="69">
        <v>44428</v>
      </c>
      <c r="E653" s="69">
        <v>44463</v>
      </c>
      <c r="F653" s="69">
        <v>44510</v>
      </c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70"/>
      <c r="R653" s="70"/>
      <c r="S653" s="70"/>
      <c r="T653" s="70"/>
      <c r="U653" s="71"/>
    </row>
    <row r="654" spans="1:21" x14ac:dyDescent="0.25">
      <c r="A654" s="6">
        <v>123</v>
      </c>
      <c r="B654" s="72" t="s">
        <v>122</v>
      </c>
      <c r="C654" s="73">
        <v>10247.49</v>
      </c>
      <c r="D654" s="73">
        <v>23190.86</v>
      </c>
      <c r="E654" s="73">
        <v>18024.16</v>
      </c>
      <c r="F654" s="73">
        <v>16448.740000000002</v>
      </c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4"/>
      <c r="R654" s="74"/>
      <c r="S654" s="74"/>
      <c r="T654" s="74"/>
      <c r="U654" s="75">
        <f>SUM(C654:S654)</f>
        <v>67911.25</v>
      </c>
    </row>
    <row r="655" spans="1:21" x14ac:dyDescent="0.25">
      <c r="A655" s="76"/>
      <c r="B655" s="77"/>
      <c r="C655" s="78">
        <v>44400</v>
      </c>
      <c r="D655" s="78">
        <v>44475</v>
      </c>
      <c r="E655" s="78">
        <v>44511</v>
      </c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9"/>
      <c r="Q655" s="80"/>
      <c r="R655" s="80"/>
      <c r="S655" s="80"/>
      <c r="T655" s="80"/>
      <c r="U655" s="81"/>
    </row>
    <row r="656" spans="1:21" x14ac:dyDescent="0.25">
      <c r="A656" s="76">
        <v>124</v>
      </c>
      <c r="B656" s="82" t="s">
        <v>123</v>
      </c>
      <c r="C656" s="79">
        <v>10247.49</v>
      </c>
      <c r="D656" s="79">
        <v>14908.41</v>
      </c>
      <c r="E656" s="79">
        <v>22161.15</v>
      </c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80"/>
      <c r="R656" s="80"/>
      <c r="S656" s="80"/>
      <c r="T656" s="80"/>
      <c r="U656" s="83">
        <f>SUM(C656:S656)</f>
        <v>47317.05</v>
      </c>
    </row>
    <row r="657" spans="1:21" x14ac:dyDescent="0.25">
      <c r="A657" s="6"/>
      <c r="B657" s="55"/>
      <c r="C657" s="69">
        <v>44397</v>
      </c>
      <c r="D657" s="69">
        <v>44419</v>
      </c>
      <c r="E657" s="69">
        <v>44455</v>
      </c>
      <c r="F657" s="69">
        <v>44482</v>
      </c>
      <c r="G657" s="69">
        <v>44515</v>
      </c>
      <c r="H657" s="69"/>
      <c r="I657" s="69"/>
      <c r="J657" s="69"/>
      <c r="K657" s="69"/>
      <c r="L657" s="69"/>
      <c r="M657" s="69"/>
      <c r="N657" s="69"/>
      <c r="O657" s="69"/>
      <c r="P657" s="69"/>
      <c r="Q657" s="70"/>
      <c r="R657" s="70"/>
      <c r="S657" s="70"/>
      <c r="T657" s="70"/>
      <c r="U657" s="71"/>
    </row>
    <row r="658" spans="1:21" x14ac:dyDescent="0.25">
      <c r="A658" s="6">
        <v>125</v>
      </c>
      <c r="B658" s="72" t="s">
        <v>124</v>
      </c>
      <c r="C658" s="73">
        <v>76286.87</v>
      </c>
      <c r="D658" s="73">
        <v>110984.83</v>
      </c>
      <c r="E658" s="73">
        <v>86258.48</v>
      </c>
      <c r="F658" s="73">
        <v>78718.97</v>
      </c>
      <c r="G658" s="73">
        <v>81637.490000000005</v>
      </c>
      <c r="H658" s="73"/>
      <c r="I658" s="73"/>
      <c r="J658" s="73"/>
      <c r="K658" s="73"/>
      <c r="L658" s="73"/>
      <c r="M658" s="73"/>
      <c r="N658" s="73"/>
      <c r="O658" s="73"/>
      <c r="P658" s="73"/>
      <c r="Q658" s="74"/>
      <c r="R658" s="74"/>
      <c r="S658" s="74"/>
      <c r="T658" s="74"/>
      <c r="U658" s="75">
        <f>SUM(C658:S658)</f>
        <v>433886.64</v>
      </c>
    </row>
    <row r="659" spans="1:21" x14ac:dyDescent="0.25">
      <c r="A659" s="76"/>
      <c r="B659" s="77"/>
      <c r="C659" s="78">
        <v>44389</v>
      </c>
      <c r="D659" s="78">
        <v>44407</v>
      </c>
      <c r="E659" s="78">
        <v>44425</v>
      </c>
      <c r="F659" s="78">
        <v>44460</v>
      </c>
      <c r="G659" s="78">
        <v>44515</v>
      </c>
      <c r="H659" s="78"/>
      <c r="I659" s="78"/>
      <c r="J659" s="78"/>
      <c r="K659" s="78"/>
      <c r="L659" s="78"/>
      <c r="M659" s="78"/>
      <c r="N659" s="78"/>
      <c r="O659" s="78"/>
      <c r="P659" s="78"/>
      <c r="Q659" s="80"/>
      <c r="R659" s="80"/>
      <c r="S659" s="80"/>
      <c r="T659" s="80"/>
      <c r="U659" s="81"/>
    </row>
    <row r="660" spans="1:21" x14ac:dyDescent="0.25">
      <c r="A660" s="76">
        <v>126</v>
      </c>
      <c r="B660" s="82" t="s">
        <v>125</v>
      </c>
      <c r="C660" s="79">
        <v>17514.75</v>
      </c>
      <c r="D660" s="79">
        <v>17079.150000000001</v>
      </c>
      <c r="E660" s="79">
        <v>24847.35</v>
      </c>
      <c r="F660" s="79">
        <v>19311.599999999999</v>
      </c>
      <c r="G660" s="79">
        <v>17623.650000000001</v>
      </c>
      <c r="H660" s="79"/>
      <c r="I660" s="79"/>
      <c r="J660" s="79"/>
      <c r="K660" s="79"/>
      <c r="L660" s="79"/>
      <c r="M660" s="79"/>
      <c r="N660" s="79"/>
      <c r="O660" s="79"/>
      <c r="P660" s="79"/>
      <c r="Q660" s="80"/>
      <c r="R660" s="80"/>
      <c r="S660" s="80"/>
      <c r="T660" s="80"/>
      <c r="U660" s="83">
        <f>SUM(C660:T660)</f>
        <v>96376.5</v>
      </c>
    </row>
    <row r="661" spans="1:21" x14ac:dyDescent="0.25">
      <c r="A661" s="6"/>
      <c r="B661" s="55"/>
      <c r="C661" s="69">
        <v>44393</v>
      </c>
      <c r="D661" s="69">
        <v>44427</v>
      </c>
      <c r="E661" s="69">
        <v>44455</v>
      </c>
      <c r="F661" s="69">
        <v>44489</v>
      </c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70"/>
      <c r="R661" s="70"/>
      <c r="S661" s="70"/>
      <c r="T661" s="70"/>
      <c r="U661" s="71"/>
    </row>
    <row r="662" spans="1:21" x14ac:dyDescent="0.25">
      <c r="A662" s="6">
        <v>127</v>
      </c>
      <c r="B662" s="72" t="s">
        <v>126</v>
      </c>
      <c r="C662" s="73">
        <v>17079.150000000001</v>
      </c>
      <c r="D662" s="73">
        <v>24847.35</v>
      </c>
      <c r="E662" s="73">
        <v>19311.599999999999</v>
      </c>
      <c r="F662" s="73">
        <v>17623.650000000001</v>
      </c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4"/>
      <c r="R662" s="74"/>
      <c r="S662" s="74"/>
      <c r="T662" s="74"/>
      <c r="U662" s="75">
        <f>SUM(C662:S662)</f>
        <v>78861.75</v>
      </c>
    </row>
    <row r="663" spans="1:21" x14ac:dyDescent="0.25">
      <c r="A663" s="76"/>
      <c r="B663" s="77"/>
      <c r="C663" s="78">
        <v>44428</v>
      </c>
      <c r="D663" s="78">
        <v>44462</v>
      </c>
      <c r="E663" s="78">
        <v>44495</v>
      </c>
      <c r="F663" s="78"/>
      <c r="G663" s="78"/>
      <c r="H663" s="78"/>
      <c r="I663" s="78"/>
      <c r="J663" s="78"/>
      <c r="K663" s="78"/>
      <c r="L663" s="78"/>
      <c r="M663" s="78"/>
      <c r="N663" s="78"/>
      <c r="O663" s="79"/>
      <c r="P663" s="79"/>
      <c r="Q663" s="80"/>
      <c r="R663" s="80"/>
      <c r="S663" s="80"/>
      <c r="T663" s="80"/>
      <c r="U663" s="81"/>
    </row>
    <row r="664" spans="1:21" x14ac:dyDescent="0.25">
      <c r="A664" s="76">
        <v>128</v>
      </c>
      <c r="B664" s="82" t="s">
        <v>437</v>
      </c>
      <c r="C664" s="79">
        <v>107671.85</v>
      </c>
      <c r="D664" s="79">
        <v>83683.600000000006</v>
      </c>
      <c r="E664" s="79">
        <v>76369.149999999994</v>
      </c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80"/>
      <c r="R664" s="80"/>
      <c r="S664" s="80"/>
      <c r="T664" s="80"/>
      <c r="U664" s="83">
        <f>SUM(C664:S664)</f>
        <v>267724.59999999998</v>
      </c>
    </row>
    <row r="665" spans="1:21" x14ac:dyDescent="0.25">
      <c r="A665" s="6"/>
      <c r="B665" s="5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70"/>
      <c r="R665" s="70"/>
      <c r="S665" s="70"/>
      <c r="T665" s="70"/>
      <c r="U665" s="71"/>
    </row>
    <row r="666" spans="1:21" x14ac:dyDescent="0.25">
      <c r="A666" s="6">
        <v>129</v>
      </c>
      <c r="B666" s="72" t="s">
        <v>127</v>
      </c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4"/>
      <c r="R666" s="74"/>
      <c r="S666" s="74"/>
      <c r="T666" s="74"/>
      <c r="U666" s="75">
        <f>SUM(C666:S666)</f>
        <v>0</v>
      </c>
    </row>
    <row r="667" spans="1:21" x14ac:dyDescent="0.25">
      <c r="A667" s="76"/>
      <c r="B667" s="77"/>
      <c r="C667" s="78">
        <v>44400</v>
      </c>
      <c r="D667" s="78">
        <v>44431</v>
      </c>
      <c r="E667" s="78">
        <v>44462</v>
      </c>
      <c r="F667" s="78">
        <v>44487</v>
      </c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80"/>
      <c r="R667" s="80"/>
      <c r="S667" s="80"/>
      <c r="T667" s="80"/>
      <c r="U667" s="81"/>
    </row>
    <row r="668" spans="1:21" x14ac:dyDescent="0.25">
      <c r="A668" s="76">
        <v>130</v>
      </c>
      <c r="B668" s="82" t="s">
        <v>128</v>
      </c>
      <c r="C668" s="79">
        <v>10247.49</v>
      </c>
      <c r="D668" s="79">
        <v>14908.41</v>
      </c>
      <c r="E668" s="79">
        <v>11586.96</v>
      </c>
      <c r="F668" s="79">
        <v>10574.19</v>
      </c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80"/>
      <c r="R668" s="80"/>
      <c r="S668" s="80"/>
      <c r="T668" s="80"/>
      <c r="U668" s="83">
        <f>SUM(C668:S668)</f>
        <v>47317.05</v>
      </c>
    </row>
    <row r="669" spans="1:21" x14ac:dyDescent="0.25">
      <c r="A669" s="6"/>
      <c r="B669" s="55"/>
      <c r="C669" s="69">
        <v>44400</v>
      </c>
      <c r="D669" s="69">
        <v>44439</v>
      </c>
      <c r="E669" s="69">
        <v>44459</v>
      </c>
      <c r="F669" s="69">
        <v>44495</v>
      </c>
      <c r="G669" s="69">
        <v>44516</v>
      </c>
      <c r="H669" s="69"/>
      <c r="I669" s="69"/>
      <c r="J669" s="69"/>
      <c r="K669" s="69"/>
      <c r="L669" s="69"/>
      <c r="M669" s="69"/>
      <c r="N669" s="69"/>
      <c r="O669" s="69"/>
      <c r="P669" s="69"/>
      <c r="Q669" s="70"/>
      <c r="R669" s="70"/>
      <c r="S669" s="70"/>
      <c r="T669" s="70"/>
      <c r="U669" s="71"/>
    </row>
    <row r="670" spans="1:21" x14ac:dyDescent="0.25">
      <c r="A670" s="6">
        <v>131</v>
      </c>
      <c r="B670" s="72" t="s">
        <v>129</v>
      </c>
      <c r="C670" s="73">
        <v>78564.09</v>
      </c>
      <c r="D670" s="73">
        <v>114297.81</v>
      </c>
      <c r="E670" s="73">
        <v>88833.36</v>
      </c>
      <c r="F670" s="73">
        <v>82243.7</v>
      </c>
      <c r="G670" s="73">
        <v>74326.67</v>
      </c>
      <c r="H670" s="73"/>
      <c r="I670" s="73"/>
      <c r="J670" s="73"/>
      <c r="K670" s="73"/>
      <c r="L670" s="73"/>
      <c r="M670" s="73"/>
      <c r="N670" s="73"/>
      <c r="O670" s="73"/>
      <c r="P670" s="73"/>
      <c r="Q670" s="74"/>
      <c r="R670" s="74"/>
      <c r="S670" s="74"/>
      <c r="T670" s="74"/>
      <c r="U670" s="75">
        <f>SUM(C670:S670)</f>
        <v>438265.63</v>
      </c>
    </row>
    <row r="671" spans="1:21" x14ac:dyDescent="0.25">
      <c r="A671" s="76"/>
      <c r="B671" s="77"/>
      <c r="C671" s="78">
        <v>44407</v>
      </c>
      <c r="D671" s="78">
        <v>44427</v>
      </c>
      <c r="E671" s="78">
        <v>44428</v>
      </c>
      <c r="F671" s="78">
        <v>44460</v>
      </c>
      <c r="G671" s="78">
        <v>44490</v>
      </c>
      <c r="H671" s="78"/>
      <c r="I671" s="78"/>
      <c r="J671" s="78"/>
      <c r="K671" s="78"/>
      <c r="L671" s="78"/>
      <c r="M671" s="78"/>
      <c r="N671" s="78"/>
      <c r="O671" s="78"/>
      <c r="P671" s="78"/>
      <c r="Q671" s="80"/>
      <c r="R671" s="80"/>
      <c r="S671" s="80"/>
      <c r="T671" s="80"/>
      <c r="U671" s="81"/>
    </row>
    <row r="672" spans="1:21" x14ac:dyDescent="0.25">
      <c r="A672" s="76">
        <v>132</v>
      </c>
      <c r="B672" s="82" t="s">
        <v>130</v>
      </c>
      <c r="C672" s="79">
        <v>157128.18</v>
      </c>
      <c r="D672" s="79">
        <v>167814.9</v>
      </c>
      <c r="E672" s="79">
        <v>60780.72</v>
      </c>
      <c r="F672" s="79">
        <v>177666.72</v>
      </c>
      <c r="G672" s="79">
        <v>162137.57999999999</v>
      </c>
      <c r="H672" s="79"/>
      <c r="I672" s="79"/>
      <c r="J672" s="79"/>
      <c r="K672" s="79"/>
      <c r="L672" s="79"/>
      <c r="M672" s="79"/>
      <c r="N672" s="79"/>
      <c r="O672" s="79"/>
      <c r="P672" s="79"/>
      <c r="Q672" s="80"/>
      <c r="R672" s="80"/>
      <c r="S672" s="80"/>
      <c r="T672" s="80"/>
      <c r="U672" s="83">
        <f>SUM(C672:S672)</f>
        <v>725528.09999999986</v>
      </c>
    </row>
    <row r="673" spans="1:22" x14ac:dyDescent="0.25">
      <c r="A673" s="6"/>
      <c r="B673" s="55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70"/>
      <c r="R673" s="70"/>
      <c r="S673" s="70"/>
      <c r="T673" s="70"/>
      <c r="U673" s="71"/>
    </row>
    <row r="674" spans="1:22" x14ac:dyDescent="0.25">
      <c r="A674" s="6">
        <v>133</v>
      </c>
      <c r="B674" s="72" t="s">
        <v>131</v>
      </c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4"/>
      <c r="R674" s="74"/>
      <c r="S674" s="74"/>
      <c r="T674" s="74"/>
      <c r="U674" s="75">
        <f>SUM(C674:S674)</f>
        <v>0</v>
      </c>
    </row>
    <row r="675" spans="1:22" x14ac:dyDescent="0.25">
      <c r="A675" s="76"/>
      <c r="B675" s="77"/>
      <c r="C675" s="78">
        <v>44399</v>
      </c>
      <c r="D675" s="78">
        <v>44428</v>
      </c>
      <c r="E675" s="78">
        <v>44466</v>
      </c>
      <c r="F675" s="78">
        <v>44491</v>
      </c>
      <c r="G675" s="78"/>
      <c r="H675" s="78"/>
      <c r="I675" s="78"/>
      <c r="J675" s="78"/>
      <c r="K675" s="78"/>
      <c r="L675" s="78"/>
      <c r="M675" s="78"/>
      <c r="N675" s="78"/>
      <c r="O675" s="79"/>
      <c r="P675" s="79"/>
      <c r="Q675" s="80"/>
      <c r="R675" s="80"/>
      <c r="S675" s="80"/>
      <c r="T675" s="80"/>
      <c r="U675" s="81"/>
    </row>
    <row r="676" spans="1:22" x14ac:dyDescent="0.25">
      <c r="A676" s="76">
        <v>134</v>
      </c>
      <c r="B676" s="82" t="s">
        <v>132</v>
      </c>
      <c r="C676" s="79">
        <v>5693.05</v>
      </c>
      <c r="D676" s="79">
        <v>8282.4500000000007</v>
      </c>
      <c r="E676" s="79">
        <v>6437.2</v>
      </c>
      <c r="F676" s="79">
        <v>5874.55</v>
      </c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80"/>
      <c r="R676" s="80"/>
      <c r="S676" s="80"/>
      <c r="T676" s="80"/>
      <c r="U676" s="83">
        <f>SUM(C676:S676)</f>
        <v>26287.25</v>
      </c>
    </row>
    <row r="677" spans="1:22" x14ac:dyDescent="0.25">
      <c r="A677" s="6"/>
      <c r="B677" s="55"/>
      <c r="C677" s="69">
        <v>44407</v>
      </c>
      <c r="D677" s="69">
        <v>44452</v>
      </c>
      <c r="E677" s="69">
        <v>44468</v>
      </c>
      <c r="F677" s="69">
        <v>44498</v>
      </c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70"/>
      <c r="R677" s="70"/>
      <c r="S677" s="70"/>
      <c r="T677" s="70"/>
      <c r="U677" s="71"/>
    </row>
    <row r="678" spans="1:22" x14ac:dyDescent="0.25">
      <c r="A678" s="6">
        <v>135</v>
      </c>
      <c r="B678" s="72" t="s">
        <v>133</v>
      </c>
      <c r="C678" s="73">
        <v>97920.46</v>
      </c>
      <c r="D678" s="73">
        <v>142458.14000000001</v>
      </c>
      <c r="E678" s="73">
        <v>110719.84</v>
      </c>
      <c r="F678" s="73">
        <v>101042.26</v>
      </c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4"/>
      <c r="R678" s="74"/>
      <c r="S678" s="74"/>
      <c r="T678" s="74"/>
      <c r="U678" s="75">
        <f>SUM(C678:S678)</f>
        <v>452140.70000000007</v>
      </c>
    </row>
    <row r="679" spans="1:22" x14ac:dyDescent="0.25">
      <c r="A679" s="76"/>
      <c r="B679" s="77"/>
      <c r="C679" s="78">
        <v>44400</v>
      </c>
      <c r="D679" s="78">
        <v>44434</v>
      </c>
      <c r="E679" s="78">
        <v>44467</v>
      </c>
      <c r="F679" s="78">
        <v>44490</v>
      </c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80"/>
      <c r="R679" s="80"/>
      <c r="S679" s="80"/>
      <c r="T679" s="80"/>
      <c r="U679" s="81"/>
    </row>
    <row r="680" spans="1:22" x14ac:dyDescent="0.25">
      <c r="A680" s="76">
        <v>136</v>
      </c>
      <c r="B680" s="82" t="s">
        <v>134</v>
      </c>
      <c r="C680" s="79">
        <v>29603.86</v>
      </c>
      <c r="D680" s="79">
        <v>43068.74</v>
      </c>
      <c r="E680" s="79">
        <v>33473.440000000002</v>
      </c>
      <c r="F680" s="79">
        <v>30547.66</v>
      </c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80"/>
      <c r="R680" s="80"/>
      <c r="S680" s="80"/>
      <c r="T680" s="80"/>
      <c r="U680" s="83">
        <f>SUM(C680:S680)</f>
        <v>136693.70000000001</v>
      </c>
    </row>
    <row r="681" spans="1:22" x14ac:dyDescent="0.25">
      <c r="A681" s="6"/>
      <c r="B681" s="5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90"/>
      <c r="R681" s="90"/>
      <c r="S681" s="90"/>
      <c r="T681" s="90"/>
      <c r="U681" s="71"/>
    </row>
    <row r="682" spans="1:22" x14ac:dyDescent="0.25">
      <c r="A682" s="6">
        <v>137</v>
      </c>
      <c r="B682" s="72" t="s">
        <v>438</v>
      </c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91"/>
      <c r="R682" s="91"/>
      <c r="S682" s="91"/>
      <c r="T682" s="91"/>
      <c r="U682" s="75">
        <f>SUM(C682:S682)</f>
        <v>0</v>
      </c>
    </row>
    <row r="683" spans="1:22" s="55" customFormat="1" x14ac:dyDescent="0.25">
      <c r="A683" s="76"/>
      <c r="B683" s="77"/>
      <c r="C683" s="78">
        <v>44411</v>
      </c>
      <c r="D683" s="78">
        <v>44414</v>
      </c>
      <c r="E683" s="78">
        <v>44473</v>
      </c>
      <c r="F683" s="78">
        <v>44516</v>
      </c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80"/>
      <c r="S683" s="80"/>
      <c r="T683" s="80"/>
      <c r="U683" s="81"/>
      <c r="V683"/>
    </row>
    <row r="684" spans="1:22" s="55" customFormat="1" x14ac:dyDescent="0.25">
      <c r="A684" s="76">
        <v>138</v>
      </c>
      <c r="B684" s="82" t="s">
        <v>135</v>
      </c>
      <c r="C684" s="92">
        <v>38532.449999999997</v>
      </c>
      <c r="D684" s="93">
        <v>37574.129999999997</v>
      </c>
      <c r="E684" s="93">
        <v>59222.239999999998</v>
      </c>
      <c r="F684" s="93">
        <v>54664.17</v>
      </c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4"/>
      <c r="R684" s="94"/>
      <c r="S684" s="80"/>
      <c r="T684" s="95"/>
      <c r="U684" s="83">
        <f>SUM(C684:S684)</f>
        <v>189992.99</v>
      </c>
      <c r="V684"/>
    </row>
    <row r="685" spans="1:22" x14ac:dyDescent="0.25">
      <c r="A685" s="6"/>
      <c r="B685" s="55"/>
      <c r="C685" s="69">
        <v>44516</v>
      </c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90"/>
      <c r="R685" s="90"/>
      <c r="S685" s="90"/>
      <c r="T685" s="90"/>
      <c r="U685" s="71"/>
    </row>
    <row r="686" spans="1:22" x14ac:dyDescent="0.25">
      <c r="A686" s="6">
        <v>139</v>
      </c>
      <c r="B686" s="72" t="s">
        <v>446</v>
      </c>
      <c r="C686" s="73">
        <v>196500</v>
      </c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91"/>
      <c r="S686" s="91"/>
      <c r="T686" s="91"/>
      <c r="U686" s="75">
        <f>SUM(C686:S686)</f>
        <v>196500</v>
      </c>
    </row>
    <row r="687" spans="1:22" s="55" customFormat="1" x14ac:dyDescent="0.25">
      <c r="A687" s="76"/>
      <c r="B687" s="77"/>
      <c r="C687" s="78">
        <v>44407</v>
      </c>
      <c r="D687" s="78">
        <v>44432</v>
      </c>
      <c r="E687" s="78">
        <v>44467</v>
      </c>
      <c r="F687" s="78">
        <v>44508</v>
      </c>
      <c r="G687" s="78"/>
      <c r="H687" s="78"/>
      <c r="I687" s="78"/>
      <c r="J687" s="78"/>
      <c r="K687" s="78"/>
      <c r="L687" s="79"/>
      <c r="M687" s="79"/>
      <c r="N687" s="79"/>
      <c r="O687" s="79"/>
      <c r="P687" s="79"/>
      <c r="Q687" s="80"/>
      <c r="R687" s="80"/>
      <c r="S687" s="80"/>
      <c r="T687" s="80"/>
      <c r="U687" s="81"/>
      <c r="V687"/>
    </row>
    <row r="688" spans="1:22" s="55" customFormat="1" x14ac:dyDescent="0.25">
      <c r="A688" s="76">
        <v>140</v>
      </c>
      <c r="B688" s="82" t="s">
        <v>136</v>
      </c>
      <c r="C688" s="92">
        <v>3415.83</v>
      </c>
      <c r="D688" s="93">
        <v>4969.47</v>
      </c>
      <c r="E688" s="93">
        <v>3862.32</v>
      </c>
      <c r="F688" s="93">
        <v>3524.73</v>
      </c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4"/>
      <c r="R688" s="94"/>
      <c r="S688" s="80"/>
      <c r="T688" s="95"/>
      <c r="U688" s="83">
        <f>SUM(C688:S688)</f>
        <v>15772.349999999999</v>
      </c>
      <c r="V688"/>
    </row>
    <row r="689" spans="1:22" x14ac:dyDescent="0.25">
      <c r="A689" s="6"/>
      <c r="B689" s="55"/>
      <c r="C689" s="69">
        <v>44404</v>
      </c>
      <c r="D689" s="69">
        <v>44427</v>
      </c>
      <c r="E689" s="69">
        <v>44460</v>
      </c>
      <c r="F689" s="69">
        <v>44498</v>
      </c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90"/>
      <c r="S689" s="90"/>
      <c r="T689" s="90"/>
      <c r="U689" s="71"/>
    </row>
    <row r="690" spans="1:22" x14ac:dyDescent="0.25">
      <c r="A690" s="6">
        <v>141</v>
      </c>
      <c r="B690" s="72" t="s">
        <v>156</v>
      </c>
      <c r="C690" s="73">
        <v>6831.66</v>
      </c>
      <c r="D690" s="73">
        <v>9938.94</v>
      </c>
      <c r="E690" s="73">
        <v>7724.64</v>
      </c>
      <c r="F690" s="73">
        <v>7049.46</v>
      </c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91"/>
      <c r="S690" s="91"/>
      <c r="T690" s="91"/>
      <c r="U690" s="75">
        <f>SUM(C690:S690)</f>
        <v>31544.699999999997</v>
      </c>
    </row>
    <row r="691" spans="1:22" s="55" customFormat="1" x14ac:dyDescent="0.25">
      <c r="A691" s="76"/>
      <c r="B691" s="77"/>
      <c r="C691" s="78">
        <v>44400</v>
      </c>
      <c r="D691" s="78">
        <v>44427</v>
      </c>
      <c r="E691" s="78">
        <v>44469</v>
      </c>
      <c r="F691" s="78">
        <v>27710</v>
      </c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80"/>
      <c r="S691" s="80"/>
      <c r="T691" s="80"/>
      <c r="U691" s="81"/>
      <c r="V691"/>
    </row>
    <row r="692" spans="1:22" s="55" customFormat="1" x14ac:dyDescent="0.25">
      <c r="A692" s="76">
        <v>142</v>
      </c>
      <c r="B692" s="82" t="s">
        <v>137</v>
      </c>
      <c r="C692" s="92">
        <v>6831.66</v>
      </c>
      <c r="D692" s="93">
        <v>9938.94</v>
      </c>
      <c r="E692" s="93">
        <v>11586.96</v>
      </c>
      <c r="F692" s="93">
        <v>10574.19</v>
      </c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4"/>
      <c r="R692" s="94"/>
      <c r="S692" s="80"/>
      <c r="T692" s="95"/>
      <c r="U692" s="83">
        <f>SUM(C692:S692)</f>
        <v>38931.75</v>
      </c>
      <c r="V692"/>
    </row>
    <row r="693" spans="1:22" x14ac:dyDescent="0.25">
      <c r="A693" s="6"/>
      <c r="B693" s="55"/>
      <c r="C693" s="69">
        <v>44400</v>
      </c>
      <c r="D693" s="69">
        <v>44428</v>
      </c>
      <c r="E693" s="69">
        <v>44463</v>
      </c>
      <c r="F693" s="69">
        <v>44495</v>
      </c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90"/>
      <c r="R693" s="90"/>
      <c r="S693" s="90"/>
      <c r="T693" s="90"/>
      <c r="U693" s="71"/>
    </row>
    <row r="694" spans="1:22" x14ac:dyDescent="0.25">
      <c r="A694" s="6">
        <v>143</v>
      </c>
      <c r="B694" s="72" t="s">
        <v>139</v>
      </c>
      <c r="C694" s="73">
        <v>3415.83</v>
      </c>
      <c r="D694" s="73">
        <v>4969.47</v>
      </c>
      <c r="E694" s="73">
        <v>3862.32</v>
      </c>
      <c r="F694" s="73">
        <v>3524.73</v>
      </c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91"/>
      <c r="S694" s="91"/>
      <c r="T694" s="91"/>
      <c r="U694" s="75">
        <f>SUM(C694:S694)</f>
        <v>15772.349999999999</v>
      </c>
    </row>
    <row r="695" spans="1:22" s="55" customFormat="1" x14ac:dyDescent="0.25">
      <c r="A695" s="76"/>
      <c r="B695" s="77"/>
      <c r="C695" s="78">
        <v>44404</v>
      </c>
      <c r="D695" s="78">
        <v>44434</v>
      </c>
      <c r="E695" s="78">
        <v>44467</v>
      </c>
      <c r="F695" s="78">
        <v>44497</v>
      </c>
      <c r="G695" s="78"/>
      <c r="H695" s="78"/>
      <c r="I695" s="78"/>
      <c r="J695" s="78"/>
      <c r="K695" s="78"/>
      <c r="L695" s="79"/>
      <c r="M695" s="79"/>
      <c r="N695" s="79"/>
      <c r="O695" s="79"/>
      <c r="P695" s="79"/>
      <c r="Q695" s="80"/>
      <c r="R695" s="80"/>
      <c r="S695" s="80"/>
      <c r="T695" s="80"/>
      <c r="U695" s="81"/>
      <c r="V695"/>
    </row>
    <row r="696" spans="1:22" s="55" customFormat="1" x14ac:dyDescent="0.25">
      <c r="A696" s="76">
        <v>144</v>
      </c>
      <c r="B696" s="82" t="s">
        <v>140</v>
      </c>
      <c r="C696" s="92">
        <v>33019.69</v>
      </c>
      <c r="D696" s="93">
        <v>48038.21</v>
      </c>
      <c r="E696" s="93">
        <v>54072.480000000003</v>
      </c>
      <c r="F696" s="93">
        <v>49346.22</v>
      </c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4"/>
      <c r="R696" s="94"/>
      <c r="S696" s="80"/>
      <c r="T696" s="95"/>
      <c r="U696" s="83">
        <f>SUM(C696:S696)</f>
        <v>184476.6</v>
      </c>
      <c r="V696"/>
    </row>
    <row r="697" spans="1:22" x14ac:dyDescent="0.25">
      <c r="A697" s="6"/>
      <c r="B697" s="55"/>
      <c r="C697" s="69">
        <v>44426</v>
      </c>
      <c r="D697" s="69">
        <v>44447</v>
      </c>
      <c r="E697" s="69">
        <v>44476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90"/>
      <c r="S697" s="90"/>
      <c r="T697" s="90"/>
      <c r="U697" s="71"/>
    </row>
    <row r="698" spans="1:22" x14ac:dyDescent="0.25">
      <c r="A698" s="6">
        <v>145</v>
      </c>
      <c r="B698" s="72" t="s">
        <v>141</v>
      </c>
      <c r="C698" s="73">
        <v>3415.83</v>
      </c>
      <c r="D698" s="73">
        <v>4969.47</v>
      </c>
      <c r="E698" s="73">
        <v>3862.32</v>
      </c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91"/>
      <c r="S698" s="91"/>
      <c r="T698" s="91"/>
      <c r="U698" s="75">
        <f>SUM(C698:S698)</f>
        <v>12247.619999999999</v>
      </c>
    </row>
    <row r="699" spans="1:22" s="55" customFormat="1" x14ac:dyDescent="0.25">
      <c r="A699" s="76"/>
      <c r="B699" s="77"/>
      <c r="C699" s="78">
        <v>44404</v>
      </c>
      <c r="D699" s="78">
        <v>2078</v>
      </c>
      <c r="E699" s="78">
        <v>44460</v>
      </c>
      <c r="F699" s="78">
        <v>44489</v>
      </c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80"/>
      <c r="S699" s="80"/>
      <c r="T699" s="80"/>
      <c r="U699" s="81"/>
      <c r="V699"/>
    </row>
    <row r="700" spans="1:22" s="55" customFormat="1" x14ac:dyDescent="0.25">
      <c r="A700" s="76">
        <v>146</v>
      </c>
      <c r="B700" s="82" t="s">
        <v>142</v>
      </c>
      <c r="C700" s="92">
        <v>17079.150000000001</v>
      </c>
      <c r="D700" s="93">
        <v>24847.35</v>
      </c>
      <c r="E700" s="93">
        <v>19311.599999999999</v>
      </c>
      <c r="F700" s="93">
        <v>17623.650000000001</v>
      </c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4"/>
      <c r="R700" s="94"/>
      <c r="S700" s="94"/>
      <c r="T700" s="95"/>
      <c r="U700" s="83">
        <f>SUM(C700:S700)</f>
        <v>78861.75</v>
      </c>
      <c r="V700"/>
    </row>
    <row r="701" spans="1:22" s="235" customFormat="1" x14ac:dyDescent="0.25">
      <c r="A701" s="264"/>
      <c r="B701" s="55"/>
      <c r="C701" s="69">
        <v>44400</v>
      </c>
      <c r="D701" s="69">
        <v>44428</v>
      </c>
      <c r="E701" s="69">
        <v>44463</v>
      </c>
      <c r="F701" s="69">
        <v>44495</v>
      </c>
      <c r="G701" s="69"/>
      <c r="H701" s="69"/>
      <c r="I701" s="69"/>
      <c r="J701" s="69"/>
      <c r="K701" s="69"/>
      <c r="L701" s="69"/>
      <c r="M701" s="69"/>
      <c r="N701" s="69"/>
      <c r="O701" s="69"/>
      <c r="P701" s="265"/>
      <c r="Q701" s="266"/>
      <c r="R701" s="266"/>
      <c r="S701" s="267"/>
      <c r="T701" s="266"/>
      <c r="U701" s="268"/>
      <c r="V701" s="12"/>
    </row>
    <row r="702" spans="1:22" x14ac:dyDescent="0.25">
      <c r="A702" s="6">
        <v>147</v>
      </c>
      <c r="B702" s="72" t="s">
        <v>147</v>
      </c>
      <c r="C702" s="73">
        <v>10247.49</v>
      </c>
      <c r="D702" s="73">
        <v>14908.41</v>
      </c>
      <c r="E702" s="73">
        <v>11586.96</v>
      </c>
      <c r="F702" s="73">
        <v>10574.19</v>
      </c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91"/>
      <c r="S702" s="91"/>
      <c r="T702" s="91"/>
      <c r="U702" s="75">
        <f>SUM(C702:S702)</f>
        <v>47317.05</v>
      </c>
    </row>
    <row r="703" spans="1:22" s="55" customFormat="1" x14ac:dyDescent="0.25">
      <c r="A703" s="76"/>
      <c r="B703" s="77"/>
      <c r="C703" s="78">
        <v>44400</v>
      </c>
      <c r="D703" s="78">
        <v>44428</v>
      </c>
      <c r="E703" s="78">
        <v>44463</v>
      </c>
      <c r="F703" s="78">
        <v>44495</v>
      </c>
      <c r="G703" s="78"/>
      <c r="H703" s="78"/>
      <c r="I703" s="78"/>
      <c r="J703" s="78"/>
      <c r="K703" s="78"/>
      <c r="L703" s="79"/>
      <c r="M703" s="79"/>
      <c r="N703" s="79"/>
      <c r="O703" s="79"/>
      <c r="P703" s="79"/>
      <c r="Q703" s="80"/>
      <c r="R703" s="80"/>
      <c r="S703" s="80"/>
      <c r="T703" s="80"/>
      <c r="U703" s="81"/>
      <c r="V703"/>
    </row>
    <row r="704" spans="1:22" s="55" customFormat="1" x14ac:dyDescent="0.25">
      <c r="A704" s="76">
        <v>148</v>
      </c>
      <c r="B704" s="82" t="s">
        <v>143</v>
      </c>
      <c r="C704" s="92">
        <v>6831.66</v>
      </c>
      <c r="D704" s="93">
        <v>9938.94</v>
      </c>
      <c r="E704" s="93">
        <v>7724.64</v>
      </c>
      <c r="F704" s="93">
        <v>7049.46</v>
      </c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4"/>
      <c r="R704" s="94"/>
      <c r="S704" s="94"/>
      <c r="T704" s="95"/>
      <c r="U704" s="83">
        <f>SUM(C704:S704)</f>
        <v>31544.699999999997</v>
      </c>
      <c r="V704"/>
    </row>
    <row r="705" spans="1:22" s="235" customFormat="1" x14ac:dyDescent="0.25">
      <c r="A705" s="264"/>
      <c r="B705" s="55"/>
      <c r="C705" s="69">
        <v>44393</v>
      </c>
      <c r="D705" s="69">
        <v>44453</v>
      </c>
      <c r="E705" s="69">
        <v>44459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266"/>
      <c r="S705" s="267"/>
      <c r="T705" s="266"/>
      <c r="U705" s="268"/>
      <c r="V705" s="12"/>
    </row>
    <row r="706" spans="1:22" x14ac:dyDescent="0.25">
      <c r="A706" s="6">
        <v>149</v>
      </c>
      <c r="B706" s="72" t="s">
        <v>144</v>
      </c>
      <c r="C706" s="73">
        <v>17079.150000000001</v>
      </c>
      <c r="D706" s="73">
        <v>19311.599999999999</v>
      </c>
      <c r="E706" s="73">
        <v>24847.35</v>
      </c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91"/>
      <c r="S706" s="91"/>
      <c r="T706" s="91"/>
      <c r="U706" s="75">
        <f>SUM(C706:S706)</f>
        <v>61238.1</v>
      </c>
    </row>
    <row r="707" spans="1:22" s="55" customFormat="1" x14ac:dyDescent="0.25">
      <c r="A707" s="76"/>
      <c r="B707" s="77"/>
      <c r="C707" s="78">
        <v>44400</v>
      </c>
      <c r="D707" s="78">
        <v>44428</v>
      </c>
      <c r="E707" s="78">
        <v>44466</v>
      </c>
      <c r="F707" s="78">
        <v>44494</v>
      </c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80"/>
      <c r="S707" s="80"/>
      <c r="T707" s="80"/>
      <c r="U707" s="81"/>
      <c r="V707"/>
    </row>
    <row r="708" spans="1:22" s="55" customFormat="1" x14ac:dyDescent="0.25">
      <c r="A708" s="76">
        <v>150</v>
      </c>
      <c r="B708" s="82" t="s">
        <v>145</v>
      </c>
      <c r="C708" s="92">
        <v>25049.42</v>
      </c>
      <c r="D708" s="93">
        <v>36442.78</v>
      </c>
      <c r="E708" s="93">
        <v>28323.68</v>
      </c>
      <c r="F708" s="93">
        <v>25848.02</v>
      </c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4"/>
      <c r="R708" s="94"/>
      <c r="S708" s="80"/>
      <c r="T708" s="95"/>
      <c r="U708" s="83">
        <f>SUM(C708:S708)</f>
        <v>115663.90000000001</v>
      </c>
      <c r="V708"/>
    </row>
    <row r="709" spans="1:22" x14ac:dyDescent="0.25">
      <c r="A709" s="6"/>
      <c r="B709" s="277"/>
      <c r="C709" s="69">
        <v>44400</v>
      </c>
      <c r="D709" s="69">
        <v>44428</v>
      </c>
      <c r="E709" s="69">
        <v>44463</v>
      </c>
      <c r="F709" s="69">
        <v>44495</v>
      </c>
      <c r="G709" s="69"/>
      <c r="H709" s="69"/>
      <c r="I709" s="69"/>
      <c r="J709" s="69"/>
      <c r="K709" s="69"/>
      <c r="L709" s="70"/>
      <c r="M709" s="90"/>
      <c r="N709" s="90"/>
      <c r="O709" s="90"/>
      <c r="P709" s="90"/>
      <c r="Q709" s="90"/>
      <c r="R709" s="90"/>
      <c r="S709" s="90"/>
      <c r="T709" s="90"/>
      <c r="U709" s="71"/>
    </row>
    <row r="710" spans="1:22" x14ac:dyDescent="0.25">
      <c r="A710" s="6">
        <v>151</v>
      </c>
      <c r="B710" s="73" t="s">
        <v>153</v>
      </c>
      <c r="C710" s="73">
        <v>17079.150000000001</v>
      </c>
      <c r="D710" s="73">
        <v>24847.35</v>
      </c>
      <c r="E710" s="73">
        <v>25748.799999999999</v>
      </c>
      <c r="F710" s="73">
        <v>23498.2</v>
      </c>
      <c r="G710" s="73"/>
      <c r="H710" s="73"/>
      <c r="I710" s="73"/>
      <c r="J710" s="73"/>
      <c r="K710" s="73"/>
      <c r="L710" s="91"/>
      <c r="M710" s="91"/>
      <c r="N710" s="91"/>
      <c r="O710" s="91"/>
      <c r="P710" s="91"/>
      <c r="Q710" s="91"/>
      <c r="R710" s="91"/>
      <c r="S710" s="91"/>
      <c r="T710" s="91"/>
      <c r="U710" s="75">
        <f>SUM(C710:S710)</f>
        <v>91173.5</v>
      </c>
    </row>
    <row r="711" spans="1:22" s="55" customFormat="1" x14ac:dyDescent="0.25">
      <c r="A711" s="76"/>
      <c r="B711" s="77"/>
      <c r="C711" s="78">
        <v>44462</v>
      </c>
      <c r="D711" s="78">
        <v>44494</v>
      </c>
      <c r="E711" s="78"/>
      <c r="F711" s="78"/>
      <c r="G711" s="78"/>
      <c r="H711" s="78"/>
      <c r="I711" s="78"/>
      <c r="J711" s="78"/>
      <c r="K711" s="78"/>
      <c r="L711" s="79"/>
      <c r="M711" s="79"/>
      <c r="N711" s="79"/>
      <c r="O711" s="79"/>
      <c r="P711" s="79"/>
      <c r="Q711" s="80"/>
      <c r="R711" s="80"/>
      <c r="S711" s="80"/>
      <c r="T711" s="80"/>
      <c r="U711" s="81"/>
      <c r="V711"/>
    </row>
    <row r="712" spans="1:22" s="55" customFormat="1" x14ac:dyDescent="0.25">
      <c r="A712" s="76">
        <v>152</v>
      </c>
      <c r="B712" s="82" t="s">
        <v>485</v>
      </c>
      <c r="C712" s="92">
        <v>153750</v>
      </c>
      <c r="D712" s="93">
        <v>51250</v>
      </c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4"/>
      <c r="R712" s="94"/>
      <c r="S712" s="80"/>
      <c r="T712" s="95"/>
      <c r="U712" s="83">
        <f>SUM(C712:S712)</f>
        <v>205000</v>
      </c>
      <c r="V712"/>
    </row>
    <row r="713" spans="1:22" x14ac:dyDescent="0.25">
      <c r="A713" s="6"/>
      <c r="B713" s="277"/>
      <c r="C713" s="69">
        <v>44494</v>
      </c>
      <c r="D713" s="69"/>
      <c r="E713" s="69"/>
      <c r="F713" s="69"/>
      <c r="G713" s="69"/>
      <c r="H713" s="69"/>
      <c r="I713" s="69"/>
      <c r="J713" s="69"/>
      <c r="K713" s="69"/>
      <c r="L713" s="70"/>
      <c r="M713" s="90"/>
      <c r="N713" s="90"/>
      <c r="O713" s="90"/>
      <c r="P713" s="90"/>
      <c r="Q713" s="90"/>
      <c r="R713" s="90"/>
      <c r="S713" s="90"/>
      <c r="T713" s="90"/>
      <c r="U713" s="71"/>
    </row>
    <row r="714" spans="1:22" x14ac:dyDescent="0.25">
      <c r="A714" s="6">
        <v>153</v>
      </c>
      <c r="B714" s="73" t="s">
        <v>486</v>
      </c>
      <c r="C714" s="73">
        <v>205000</v>
      </c>
      <c r="D714" s="73"/>
      <c r="E714" s="73"/>
      <c r="F714" s="73"/>
      <c r="G714" s="73"/>
      <c r="H714" s="73"/>
      <c r="I714" s="73"/>
      <c r="J714" s="73"/>
      <c r="K714" s="73"/>
      <c r="L714" s="91"/>
      <c r="M714" s="91"/>
      <c r="N714" s="91"/>
      <c r="O714" s="91"/>
      <c r="P714" s="91"/>
      <c r="Q714" s="91"/>
      <c r="R714" s="91"/>
      <c r="S714" s="91"/>
      <c r="T714" s="91"/>
      <c r="U714" s="75">
        <f>SUM(C714:S714)</f>
        <v>205000</v>
      </c>
    </row>
    <row r="715" spans="1:22" s="55" customFormat="1" x14ac:dyDescent="0.25">
      <c r="A715" s="76"/>
      <c r="B715" s="77"/>
      <c r="C715" s="78">
        <v>44508</v>
      </c>
      <c r="D715" s="78"/>
      <c r="E715" s="78"/>
      <c r="F715" s="78"/>
      <c r="G715" s="78"/>
      <c r="H715" s="78"/>
      <c r="I715" s="78"/>
      <c r="J715" s="78"/>
      <c r="K715" s="78"/>
      <c r="L715" s="79"/>
      <c r="M715" s="79"/>
      <c r="N715" s="79"/>
      <c r="O715" s="79"/>
      <c r="P715" s="79"/>
      <c r="Q715" s="80"/>
      <c r="R715" s="80"/>
      <c r="S715" s="80"/>
      <c r="T715" s="80"/>
      <c r="U715" s="81"/>
      <c r="V715"/>
    </row>
    <row r="716" spans="1:22" s="55" customFormat="1" x14ac:dyDescent="0.25">
      <c r="A716" s="76">
        <v>154</v>
      </c>
      <c r="B716" s="82" t="s">
        <v>517</v>
      </c>
      <c r="C716" s="92">
        <v>209500</v>
      </c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4"/>
      <c r="R716" s="94"/>
      <c r="S716" s="80"/>
      <c r="T716" s="95"/>
      <c r="U716" s="83">
        <f>SUM(C716:T716)</f>
        <v>209500</v>
      </c>
      <c r="V716"/>
    </row>
    <row r="717" spans="1:22" x14ac:dyDescent="0.25">
      <c r="A717" s="6"/>
      <c r="B717" s="277"/>
      <c r="C717" s="69"/>
      <c r="D717" s="69"/>
      <c r="E717" s="69"/>
      <c r="F717" s="69"/>
      <c r="G717" s="69"/>
      <c r="H717" s="69"/>
      <c r="I717" s="69"/>
      <c r="J717" s="69"/>
      <c r="K717" s="69"/>
      <c r="L717" s="70"/>
      <c r="M717" s="90"/>
      <c r="N717" s="90"/>
      <c r="O717" s="90"/>
      <c r="P717" s="90"/>
      <c r="Q717" s="90"/>
      <c r="R717" s="90"/>
      <c r="S717" s="90"/>
      <c r="T717" s="90"/>
      <c r="U717" s="71"/>
    </row>
    <row r="718" spans="1:22" x14ac:dyDescent="0.25">
      <c r="A718" s="6">
        <v>155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91"/>
      <c r="M718" s="91"/>
      <c r="N718" s="91"/>
      <c r="O718" s="91"/>
      <c r="P718" s="91"/>
      <c r="Q718" s="91"/>
      <c r="R718" s="91"/>
      <c r="S718" s="91"/>
      <c r="T718" s="91"/>
      <c r="U718" s="75">
        <f>SUM(C718:S718)</f>
        <v>0</v>
      </c>
    </row>
    <row r="719" spans="1:22" s="55" customFormat="1" x14ac:dyDescent="0.25">
      <c r="A719" s="76"/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  <c r="M719" s="79"/>
      <c r="N719" s="79"/>
      <c r="O719" s="79"/>
      <c r="P719" s="79"/>
      <c r="Q719" s="80"/>
      <c r="R719" s="80"/>
      <c r="S719" s="80"/>
      <c r="T719" s="80"/>
      <c r="U719" s="81"/>
      <c r="V719"/>
    </row>
    <row r="720" spans="1:22" s="55" customFormat="1" x14ac:dyDescent="0.25">
      <c r="A720" s="76">
        <v>156</v>
      </c>
      <c r="B720" s="82"/>
      <c r="C720" s="92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4"/>
      <c r="R720" s="94"/>
      <c r="S720" s="80"/>
      <c r="T720" s="95"/>
      <c r="U720" s="83">
        <f>SUM(C720:S720)</f>
        <v>0</v>
      </c>
      <c r="V720"/>
    </row>
    <row r="721" spans="1:22" x14ac:dyDescent="0.25">
      <c r="A721" s="6"/>
      <c r="B721" s="277"/>
      <c r="C721" s="69"/>
      <c r="D721" s="69"/>
      <c r="E721" s="69"/>
      <c r="F721" s="69"/>
      <c r="G721" s="69"/>
      <c r="H721" s="69"/>
      <c r="I721" s="69"/>
      <c r="J721" s="69"/>
      <c r="K721" s="69"/>
      <c r="L721" s="70"/>
      <c r="M721" s="90"/>
      <c r="N721" s="90"/>
      <c r="O721" s="90"/>
      <c r="P721" s="90"/>
      <c r="Q721" s="90"/>
      <c r="R721" s="90"/>
      <c r="S721" s="90"/>
      <c r="T721" s="90"/>
      <c r="U721" s="71"/>
    </row>
    <row r="722" spans="1:22" x14ac:dyDescent="0.25">
      <c r="A722" s="6">
        <v>157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91"/>
      <c r="M722" s="91"/>
      <c r="N722" s="91"/>
      <c r="O722" s="91"/>
      <c r="P722" s="91"/>
      <c r="Q722" s="91"/>
      <c r="R722" s="91"/>
      <c r="S722" s="91"/>
      <c r="T722" s="91"/>
      <c r="U722" s="75">
        <f>SUM(C722:S722)</f>
        <v>0</v>
      </c>
    </row>
    <row r="723" spans="1:22" s="55" customFormat="1" x14ac:dyDescent="0.25">
      <c r="A723" s="76"/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  <c r="M723" s="79"/>
      <c r="N723" s="79"/>
      <c r="O723" s="79"/>
      <c r="P723" s="79"/>
      <c r="Q723" s="80"/>
      <c r="R723" s="80"/>
      <c r="S723" s="80"/>
      <c r="T723" s="80"/>
      <c r="U723" s="81"/>
      <c r="V723"/>
    </row>
    <row r="724" spans="1:22" s="55" customFormat="1" x14ac:dyDescent="0.25">
      <c r="A724" s="76">
        <v>158</v>
      </c>
      <c r="B724" s="82"/>
      <c r="C724" s="92"/>
      <c r="D724" s="92"/>
      <c r="E724" s="92"/>
      <c r="F724" s="92"/>
      <c r="G724" s="92"/>
      <c r="H724" s="78"/>
      <c r="I724" s="78"/>
      <c r="J724" s="78"/>
      <c r="K724" s="78"/>
      <c r="L724" s="79"/>
      <c r="M724" s="79"/>
      <c r="N724" s="79"/>
      <c r="O724" s="79"/>
      <c r="P724" s="79"/>
      <c r="Q724" s="80"/>
      <c r="R724" s="80"/>
      <c r="S724" s="80"/>
      <c r="T724" s="80"/>
      <c r="U724" s="83">
        <f>SUM(C724:S724)</f>
        <v>0</v>
      </c>
      <c r="V724"/>
    </row>
    <row r="725" spans="1:22" x14ac:dyDescent="0.25">
      <c r="A725" s="6"/>
      <c r="B725" s="277"/>
      <c r="C725" s="69"/>
      <c r="D725" s="69"/>
      <c r="E725" s="69"/>
      <c r="F725" s="69"/>
      <c r="G725" s="69"/>
      <c r="H725" s="69"/>
      <c r="I725" s="69"/>
      <c r="J725" s="69"/>
      <c r="K725" s="69"/>
      <c r="L725" s="70"/>
      <c r="M725" s="90"/>
      <c r="N725" s="90"/>
      <c r="O725" s="90"/>
      <c r="P725" s="90"/>
      <c r="Q725" s="90"/>
      <c r="R725" s="90"/>
      <c r="S725" s="90"/>
      <c r="T725" s="90"/>
      <c r="U725" s="71"/>
    </row>
    <row r="726" spans="1:22" x14ac:dyDescent="0.25">
      <c r="A726" s="6">
        <v>159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91"/>
      <c r="M726" s="91"/>
      <c r="N726" s="91"/>
      <c r="O726" s="91"/>
      <c r="P726" s="91"/>
      <c r="Q726" s="91"/>
      <c r="R726" s="91"/>
      <c r="S726" s="91"/>
      <c r="T726" s="91"/>
      <c r="U726" s="75">
        <f>SUM(C726:S726)</f>
        <v>0</v>
      </c>
    </row>
    <row r="727" spans="1:22" s="55" customFormat="1" x14ac:dyDescent="0.25">
      <c r="A727" s="76"/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1"/>
      <c r="V727"/>
    </row>
    <row r="728" spans="1:22" s="55" customFormat="1" x14ac:dyDescent="0.25">
      <c r="A728" s="76">
        <v>160</v>
      </c>
      <c r="B728" s="8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79"/>
      <c r="O728" s="79"/>
      <c r="P728" s="79"/>
      <c r="Q728" s="80"/>
      <c r="R728" s="80"/>
      <c r="S728" s="80"/>
      <c r="T728" s="80"/>
      <c r="U728" s="83">
        <f>SUM(C728:S728)</f>
        <v>0</v>
      </c>
      <c r="V728"/>
    </row>
    <row r="729" spans="1:22" x14ac:dyDescent="0.25">
      <c r="A729" s="6"/>
      <c r="B729" s="277"/>
      <c r="C729" s="69"/>
      <c r="D729" s="69"/>
      <c r="E729" s="69"/>
      <c r="F729" s="69"/>
      <c r="G729" s="69"/>
      <c r="H729" s="69"/>
      <c r="I729" s="69"/>
      <c r="J729" s="69"/>
      <c r="K729" s="69"/>
      <c r="L729" s="70"/>
      <c r="M729" s="90"/>
      <c r="N729" s="90"/>
      <c r="O729" s="90"/>
      <c r="P729" s="90"/>
      <c r="Q729" s="90"/>
      <c r="R729" s="90"/>
      <c r="S729" s="90"/>
      <c r="T729" s="90"/>
      <c r="U729" s="71"/>
    </row>
    <row r="730" spans="1:22" x14ac:dyDescent="0.25">
      <c r="A730" s="6">
        <v>161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91"/>
      <c r="M730" s="91"/>
      <c r="N730" s="91"/>
      <c r="O730" s="91"/>
      <c r="P730" s="91"/>
      <c r="Q730" s="91"/>
      <c r="R730" s="91"/>
      <c r="S730" s="91"/>
      <c r="T730" s="91"/>
      <c r="U730" s="75">
        <f>SUM(C730:S730)</f>
        <v>0</v>
      </c>
    </row>
    <row r="731" spans="1:22" s="55" customFormat="1" x14ac:dyDescent="0.25">
      <c r="A731" s="76"/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  <c r="M731" s="79"/>
      <c r="N731" s="79"/>
      <c r="O731" s="79"/>
      <c r="P731" s="79"/>
      <c r="Q731" s="80"/>
      <c r="R731" s="80"/>
      <c r="S731" s="80"/>
      <c r="T731" s="80"/>
      <c r="U731" s="81"/>
      <c r="V731"/>
    </row>
    <row r="732" spans="1:22" s="55" customFormat="1" x14ac:dyDescent="0.25">
      <c r="A732" s="76">
        <v>162</v>
      </c>
      <c r="B732" s="82"/>
      <c r="C732" s="92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4"/>
      <c r="R732" s="94"/>
      <c r="S732" s="80"/>
      <c r="T732" s="95"/>
      <c r="U732" s="83">
        <f>SUM(C732:S732)</f>
        <v>0</v>
      </c>
      <c r="V732"/>
    </row>
    <row r="733" spans="1:22" x14ac:dyDescent="0.25">
      <c r="A733" s="6"/>
      <c r="B733" s="277"/>
      <c r="C733" s="69"/>
      <c r="D733" s="69"/>
      <c r="E733" s="69"/>
      <c r="F733" s="69"/>
      <c r="G733" s="69"/>
      <c r="H733" s="69"/>
      <c r="I733" s="69"/>
      <c r="J733" s="69"/>
      <c r="K733" s="69"/>
      <c r="L733" s="70"/>
      <c r="M733" s="90"/>
      <c r="N733" s="90"/>
      <c r="O733" s="90"/>
      <c r="P733" s="90"/>
      <c r="Q733" s="90"/>
      <c r="R733" s="90"/>
      <c r="S733" s="90"/>
      <c r="T733" s="90"/>
      <c r="U733" s="71"/>
    </row>
    <row r="734" spans="1:22" x14ac:dyDescent="0.25">
      <c r="A734" s="6">
        <v>163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91"/>
      <c r="M734" s="91"/>
      <c r="N734" s="91"/>
      <c r="O734" s="91"/>
      <c r="P734" s="91"/>
      <c r="Q734" s="91"/>
      <c r="R734" s="91"/>
      <c r="S734" s="91"/>
      <c r="T734" s="91"/>
      <c r="U734" s="75">
        <f>SUM(C734:S734)</f>
        <v>0</v>
      </c>
    </row>
    <row r="735" spans="1:22" s="55" customFormat="1" x14ac:dyDescent="0.25">
      <c r="A735" s="76"/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9"/>
      <c r="M735" s="79"/>
      <c r="N735" s="79"/>
      <c r="O735" s="79"/>
      <c r="P735" s="79"/>
      <c r="Q735" s="80"/>
      <c r="R735" s="80"/>
      <c r="S735" s="80"/>
      <c r="T735" s="80"/>
      <c r="U735" s="81"/>
      <c r="V735"/>
    </row>
    <row r="736" spans="1:22" s="55" customFormat="1" x14ac:dyDescent="0.25">
      <c r="A736" s="76">
        <v>164</v>
      </c>
      <c r="B736" s="82"/>
      <c r="C736" s="92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4"/>
      <c r="R736" s="94"/>
      <c r="S736" s="80"/>
      <c r="T736" s="95"/>
      <c r="U736" s="83">
        <f>SUM(C736:S736)</f>
        <v>0</v>
      </c>
      <c r="V736"/>
    </row>
    <row r="737" spans="1:22" x14ac:dyDescent="0.25">
      <c r="A737" s="6"/>
      <c r="B737" s="277"/>
      <c r="C737" s="69"/>
      <c r="D737" s="69"/>
      <c r="E737" s="69"/>
      <c r="F737" s="69"/>
      <c r="G737" s="69"/>
      <c r="H737" s="69"/>
      <c r="I737" s="69"/>
      <c r="J737" s="69"/>
      <c r="K737" s="69"/>
      <c r="L737" s="70"/>
      <c r="M737" s="90"/>
      <c r="N737" s="90"/>
      <c r="O737" s="90"/>
      <c r="P737" s="90"/>
      <c r="Q737" s="90"/>
      <c r="R737" s="90"/>
      <c r="S737" s="90"/>
      <c r="T737" s="90"/>
      <c r="U737" s="71"/>
    </row>
    <row r="738" spans="1:22" x14ac:dyDescent="0.25">
      <c r="A738" s="6">
        <v>165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91"/>
      <c r="M738" s="91"/>
      <c r="N738" s="91"/>
      <c r="O738" s="91"/>
      <c r="P738" s="91"/>
      <c r="Q738" s="91"/>
      <c r="R738" s="91"/>
      <c r="S738" s="91"/>
      <c r="T738" s="91"/>
      <c r="U738" s="75">
        <f>SUM(C738:S738)</f>
        <v>0</v>
      </c>
    </row>
    <row r="739" spans="1:22" s="55" customFormat="1" x14ac:dyDescent="0.25">
      <c r="A739" s="76"/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1"/>
      <c r="V739"/>
    </row>
    <row r="740" spans="1:22" s="55" customFormat="1" x14ac:dyDescent="0.25">
      <c r="A740" s="76">
        <v>166</v>
      </c>
      <c r="B740" s="87"/>
      <c r="C740" s="92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4"/>
      <c r="R740" s="94"/>
      <c r="S740" s="80"/>
      <c r="T740" s="95"/>
      <c r="U740" s="83">
        <f>SUM(C740:S740)</f>
        <v>0</v>
      </c>
      <c r="V740"/>
    </row>
    <row r="741" spans="1:22" x14ac:dyDescent="0.25">
      <c r="A741" s="6"/>
      <c r="B741" s="277"/>
      <c r="C741" s="69"/>
      <c r="D741" s="69"/>
      <c r="E741" s="69"/>
      <c r="F741" s="69"/>
      <c r="G741" s="69"/>
      <c r="H741" s="69"/>
      <c r="I741" s="69"/>
      <c r="J741" s="69"/>
      <c r="K741" s="69"/>
      <c r="L741" s="70"/>
      <c r="M741" s="90"/>
      <c r="N741" s="90"/>
      <c r="O741" s="90"/>
      <c r="P741" s="90"/>
      <c r="Q741" s="90"/>
      <c r="R741" s="90"/>
      <c r="S741" s="90"/>
      <c r="T741" s="90"/>
      <c r="U741" s="71"/>
    </row>
    <row r="742" spans="1:22" x14ac:dyDescent="0.25">
      <c r="A742" s="6">
        <v>167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91"/>
      <c r="M742" s="91"/>
      <c r="N742" s="91"/>
      <c r="O742" s="91"/>
      <c r="P742" s="91"/>
      <c r="Q742" s="91"/>
      <c r="R742" s="91"/>
      <c r="S742" s="91"/>
      <c r="T742" s="91"/>
      <c r="U742" s="75">
        <f>SUM(C742:S742)</f>
        <v>0</v>
      </c>
    </row>
    <row r="743" spans="1:22" s="55" customFormat="1" x14ac:dyDescent="0.25">
      <c r="A743" s="76"/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  <c r="M743" s="79"/>
      <c r="N743" s="79"/>
      <c r="O743" s="79"/>
      <c r="P743" s="79"/>
      <c r="Q743" s="80"/>
      <c r="R743" s="80"/>
      <c r="S743" s="80"/>
      <c r="T743" s="80"/>
      <c r="U743" s="81"/>
      <c r="V743"/>
    </row>
    <row r="744" spans="1:22" s="55" customFormat="1" x14ac:dyDescent="0.25">
      <c r="A744" s="76"/>
      <c r="B744" s="82"/>
      <c r="C744" s="92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4"/>
      <c r="R744" s="94"/>
      <c r="S744" s="80"/>
      <c r="T744" s="95"/>
      <c r="U744" s="83">
        <f>SUM(C744:S744)</f>
        <v>0</v>
      </c>
      <c r="V744"/>
    </row>
    <row r="745" spans="1:22" x14ac:dyDescent="0.25">
      <c r="A745" s="6"/>
      <c r="B745" s="277"/>
      <c r="C745" s="69"/>
      <c r="D745" s="69"/>
      <c r="E745" s="69"/>
      <c r="F745" s="69"/>
      <c r="G745" s="69"/>
      <c r="H745" s="69"/>
      <c r="I745" s="69"/>
      <c r="J745" s="69"/>
      <c r="K745" s="69"/>
      <c r="L745" s="70"/>
      <c r="M745" s="90"/>
      <c r="N745" s="90"/>
      <c r="O745" s="90"/>
      <c r="P745" s="90"/>
      <c r="Q745" s="90"/>
      <c r="R745" s="90"/>
      <c r="S745" s="90"/>
      <c r="T745" s="90"/>
      <c r="U745" s="71"/>
    </row>
    <row r="746" spans="1:22" x14ac:dyDescent="0.25">
      <c r="A746" s="6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91"/>
      <c r="M746" s="91"/>
      <c r="N746" s="91"/>
      <c r="O746" s="91"/>
      <c r="P746" s="91"/>
      <c r="Q746" s="91"/>
      <c r="R746" s="91"/>
      <c r="S746" s="91"/>
      <c r="T746" s="91"/>
      <c r="U746" s="75">
        <f>SUM(C746:S746)</f>
        <v>0</v>
      </c>
    </row>
    <row r="747" spans="1:22" s="55" customFormat="1" x14ac:dyDescent="0.25">
      <c r="A747" s="326"/>
      <c r="B747" s="327"/>
      <c r="C747" s="328"/>
      <c r="D747" s="328"/>
      <c r="E747" s="328"/>
      <c r="F747" s="328"/>
      <c r="G747" s="328"/>
      <c r="H747" s="328"/>
      <c r="I747" s="328"/>
      <c r="J747" s="328"/>
      <c r="K747" s="328"/>
      <c r="L747" s="329"/>
      <c r="M747" s="329"/>
      <c r="N747" s="329"/>
      <c r="O747" s="329"/>
      <c r="P747" s="329"/>
      <c r="Q747" s="330"/>
      <c r="R747" s="330"/>
      <c r="S747" s="330"/>
      <c r="T747" s="330"/>
      <c r="U747" s="331"/>
      <c r="V747"/>
    </row>
    <row r="748" spans="1:22" s="55" customFormat="1" x14ac:dyDescent="0.25">
      <c r="A748" s="326">
        <v>1</v>
      </c>
      <c r="B748" s="332" t="s">
        <v>158</v>
      </c>
      <c r="C748" s="333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30"/>
      <c r="R748" s="330"/>
      <c r="S748" s="330"/>
      <c r="T748" s="330"/>
      <c r="U748" s="334">
        <f>SUM(C748:S748)</f>
        <v>0</v>
      </c>
      <c r="V748"/>
    </row>
    <row r="749" spans="1:22" x14ac:dyDescent="0.25">
      <c r="A749" s="6"/>
      <c r="B749" s="89"/>
      <c r="C749" s="69"/>
      <c r="D749" s="69"/>
      <c r="E749" s="69"/>
      <c r="F749" s="69"/>
      <c r="G749" s="69"/>
      <c r="H749" s="69"/>
      <c r="I749" s="69"/>
      <c r="J749" s="69"/>
      <c r="K749" s="69"/>
      <c r="L749" s="70"/>
      <c r="M749" s="90"/>
      <c r="N749" s="90"/>
      <c r="O749" s="90"/>
      <c r="P749" s="90"/>
      <c r="Q749" s="90"/>
      <c r="R749" s="90"/>
      <c r="S749" s="90"/>
      <c r="T749" s="90"/>
      <c r="U749" s="71"/>
    </row>
    <row r="750" spans="1:22" x14ac:dyDescent="0.25">
      <c r="A750" s="6">
        <v>2</v>
      </c>
      <c r="B750" s="96" t="s">
        <v>159</v>
      </c>
      <c r="C750" s="73"/>
      <c r="D750" s="73"/>
      <c r="E750" s="73"/>
      <c r="F750" s="73"/>
      <c r="G750" s="73"/>
      <c r="H750" s="73"/>
      <c r="I750" s="73"/>
      <c r="J750" s="73"/>
      <c r="K750" s="73"/>
      <c r="L750" s="91"/>
      <c r="M750" s="91"/>
      <c r="N750" s="91"/>
      <c r="O750" s="91"/>
      <c r="P750" s="91"/>
      <c r="Q750" s="91"/>
      <c r="R750" s="91"/>
      <c r="S750" s="91"/>
      <c r="T750" s="91"/>
      <c r="U750" s="75">
        <f>SUM(C750:S750)</f>
        <v>0</v>
      </c>
    </row>
    <row r="751" spans="1:22" x14ac:dyDescent="0.25">
      <c r="A751" s="326"/>
      <c r="B751" s="327"/>
      <c r="C751" s="328"/>
      <c r="D751" s="328"/>
      <c r="E751" s="328"/>
      <c r="F751" s="328"/>
      <c r="G751" s="328"/>
      <c r="H751" s="328"/>
      <c r="I751" s="328"/>
      <c r="J751" s="328"/>
      <c r="K751" s="328"/>
      <c r="L751" s="329"/>
      <c r="M751" s="329"/>
      <c r="N751" s="329"/>
      <c r="O751" s="329"/>
      <c r="P751" s="329"/>
      <c r="Q751" s="330"/>
      <c r="R751" s="330"/>
      <c r="S751" s="330"/>
      <c r="T751" s="330"/>
      <c r="U751" s="331"/>
    </row>
    <row r="752" spans="1:22" x14ac:dyDescent="0.25">
      <c r="A752" s="326">
        <v>3</v>
      </c>
      <c r="B752" s="332" t="s">
        <v>160</v>
      </c>
      <c r="C752" s="333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30"/>
      <c r="R752" s="330"/>
      <c r="S752" s="330"/>
      <c r="T752" s="330"/>
      <c r="U752" s="334">
        <f>SUM(C752:S752)</f>
        <v>0</v>
      </c>
    </row>
    <row r="753" spans="1:22" s="55" customFormat="1" x14ac:dyDescent="0.25">
      <c r="A753" s="6"/>
      <c r="B753" s="89"/>
      <c r="C753" s="69"/>
      <c r="D753" s="69"/>
      <c r="E753" s="69"/>
      <c r="F753" s="69"/>
      <c r="G753" s="69"/>
      <c r="H753" s="69"/>
      <c r="I753" s="69"/>
      <c r="J753" s="69"/>
      <c r="K753" s="69"/>
      <c r="L753" s="70"/>
      <c r="M753" s="90"/>
      <c r="N753" s="90"/>
      <c r="O753" s="90"/>
      <c r="P753" s="90"/>
      <c r="Q753" s="90"/>
      <c r="R753" s="90"/>
      <c r="S753" s="90"/>
      <c r="T753" s="90"/>
      <c r="U753" s="71"/>
      <c r="V753"/>
    </row>
    <row r="754" spans="1:22" s="55" customFormat="1" x14ac:dyDescent="0.25">
      <c r="A754" s="6">
        <v>4</v>
      </c>
      <c r="B754" s="96" t="s">
        <v>161</v>
      </c>
      <c r="C754" s="73"/>
      <c r="D754" s="73"/>
      <c r="E754" s="73"/>
      <c r="F754" s="73"/>
      <c r="G754" s="73"/>
      <c r="H754" s="73"/>
      <c r="I754" s="73"/>
      <c r="J754" s="73"/>
      <c r="K754" s="73"/>
      <c r="L754" s="91"/>
      <c r="M754" s="91"/>
      <c r="N754" s="91"/>
      <c r="O754" s="91"/>
      <c r="P754" s="91"/>
      <c r="Q754" s="91"/>
      <c r="R754" s="91"/>
      <c r="S754" s="91"/>
      <c r="T754" s="91"/>
      <c r="U754" s="75">
        <f>SUM(C754:S754)</f>
        <v>0</v>
      </c>
      <c r="V754"/>
    </row>
    <row r="755" spans="1:22" x14ac:dyDescent="0.25">
      <c r="A755" s="326"/>
      <c r="B755" s="327"/>
      <c r="C755" s="328">
        <v>44469</v>
      </c>
      <c r="D755" s="328"/>
      <c r="E755" s="328"/>
      <c r="F755" s="328"/>
      <c r="G755" s="328"/>
      <c r="H755" s="328"/>
      <c r="I755" s="328"/>
      <c r="J755" s="328"/>
      <c r="K755" s="328"/>
      <c r="L755" s="329"/>
      <c r="M755" s="329"/>
      <c r="N755" s="329"/>
      <c r="O755" s="329"/>
      <c r="P755" s="329"/>
      <c r="Q755" s="330"/>
      <c r="R755" s="330"/>
      <c r="S755" s="330"/>
      <c r="T755" s="330"/>
      <c r="U755" s="331"/>
    </row>
    <row r="756" spans="1:22" x14ac:dyDescent="0.25">
      <c r="A756" s="326">
        <v>5</v>
      </c>
      <c r="B756" s="332" t="s">
        <v>162</v>
      </c>
      <c r="C756" s="333">
        <v>428000</v>
      </c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30"/>
      <c r="R756" s="330"/>
      <c r="S756" s="330"/>
      <c r="T756" s="330"/>
      <c r="U756" s="334">
        <f>SUM(C756:S756)</f>
        <v>428000</v>
      </c>
    </row>
    <row r="757" spans="1:22" x14ac:dyDescent="0.25">
      <c r="A757" s="6"/>
      <c r="B757" s="89"/>
      <c r="C757" s="69">
        <v>44407</v>
      </c>
      <c r="D757" s="69">
        <v>44455</v>
      </c>
      <c r="E757" s="69"/>
      <c r="F757" s="69"/>
      <c r="G757" s="69"/>
      <c r="H757" s="69"/>
      <c r="I757" s="69"/>
      <c r="J757" s="69"/>
      <c r="K757" s="69"/>
      <c r="L757" s="70"/>
      <c r="M757" s="90"/>
      <c r="N757" s="90"/>
      <c r="O757" s="90"/>
      <c r="P757" s="90"/>
      <c r="Q757" s="90"/>
      <c r="R757" s="90"/>
      <c r="S757" s="90"/>
      <c r="T757" s="90"/>
      <c r="U757" s="71"/>
    </row>
    <row r="758" spans="1:22" x14ac:dyDescent="0.25">
      <c r="A758" s="6">
        <v>6</v>
      </c>
      <c r="B758" s="96" t="s">
        <v>163</v>
      </c>
      <c r="C758" s="73">
        <v>3699.52</v>
      </c>
      <c r="D758" s="73">
        <v>638000</v>
      </c>
      <c r="E758" s="73"/>
      <c r="F758" s="73"/>
      <c r="G758" s="73"/>
      <c r="H758" s="73"/>
      <c r="I758" s="73"/>
      <c r="J758" s="73"/>
      <c r="K758" s="73"/>
      <c r="L758" s="91"/>
      <c r="M758" s="91"/>
      <c r="N758" s="91"/>
      <c r="O758" s="91"/>
      <c r="P758" s="91"/>
      <c r="Q758" s="91"/>
      <c r="R758" s="91"/>
      <c r="S758" s="91"/>
      <c r="T758" s="91"/>
      <c r="U758" s="75">
        <f>SUM(C758:S758)</f>
        <v>641699.52</v>
      </c>
    </row>
    <row r="759" spans="1:22" x14ac:dyDescent="0.25">
      <c r="A759" s="326"/>
      <c r="B759" s="327"/>
      <c r="C759" s="328">
        <v>44393</v>
      </c>
      <c r="D759" s="328"/>
      <c r="E759" s="328"/>
      <c r="F759" s="328"/>
      <c r="G759" s="328"/>
      <c r="H759" s="328"/>
      <c r="I759" s="328"/>
      <c r="J759" s="328"/>
      <c r="K759" s="328"/>
      <c r="L759" s="329"/>
      <c r="M759" s="329"/>
      <c r="N759" s="329"/>
      <c r="O759" s="329"/>
      <c r="P759" s="329"/>
      <c r="Q759" s="330"/>
      <c r="R759" s="330"/>
      <c r="S759" s="330"/>
      <c r="T759" s="330"/>
      <c r="U759" s="331"/>
    </row>
    <row r="760" spans="1:22" x14ac:dyDescent="0.25">
      <c r="A760" s="326">
        <v>7</v>
      </c>
      <c r="B760" s="332" t="s">
        <v>164</v>
      </c>
      <c r="C760" s="333">
        <v>222500</v>
      </c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30"/>
      <c r="R760" s="330"/>
      <c r="S760" s="330"/>
      <c r="T760" s="330"/>
      <c r="U760" s="334">
        <f>SUM(C760:S760)</f>
        <v>222500</v>
      </c>
    </row>
    <row r="761" spans="1:22" s="55" customFormat="1" x14ac:dyDescent="0.25">
      <c r="A761" s="6"/>
      <c r="B761" s="89"/>
      <c r="C761" s="69"/>
      <c r="D761" s="69"/>
      <c r="E761" s="69"/>
      <c r="F761" s="69"/>
      <c r="G761" s="69"/>
      <c r="H761" s="69"/>
      <c r="I761" s="69"/>
      <c r="J761" s="69"/>
      <c r="K761" s="69"/>
      <c r="L761" s="70"/>
      <c r="M761" s="90"/>
      <c r="N761" s="90"/>
      <c r="O761" s="90"/>
      <c r="P761" s="90"/>
      <c r="Q761" s="90"/>
      <c r="R761" s="90"/>
      <c r="S761" s="90"/>
      <c r="T761" s="90"/>
      <c r="U761" s="71"/>
      <c r="V761"/>
    </row>
    <row r="762" spans="1:22" s="55" customFormat="1" x14ac:dyDescent="0.25">
      <c r="A762" s="6">
        <v>8</v>
      </c>
      <c r="B762" s="96" t="s">
        <v>165</v>
      </c>
      <c r="C762" s="73"/>
      <c r="D762" s="73"/>
      <c r="E762" s="73"/>
      <c r="F762" s="73"/>
      <c r="G762" s="73"/>
      <c r="H762" s="73"/>
      <c r="I762" s="73"/>
      <c r="J762" s="73"/>
      <c r="K762" s="73"/>
      <c r="L762" s="91"/>
      <c r="M762" s="91"/>
      <c r="N762" s="91"/>
      <c r="O762" s="91"/>
      <c r="P762" s="91"/>
      <c r="Q762" s="91"/>
      <c r="R762" s="91"/>
      <c r="S762" s="91"/>
      <c r="T762" s="91"/>
      <c r="U762" s="75">
        <f>SUM(C762:S762)</f>
        <v>0</v>
      </c>
      <c r="V762"/>
    </row>
    <row r="763" spans="1:22" x14ac:dyDescent="0.25">
      <c r="A763" s="326"/>
      <c r="B763" s="327"/>
      <c r="C763" s="328"/>
      <c r="D763" s="328"/>
      <c r="E763" s="328"/>
      <c r="F763" s="328"/>
      <c r="G763" s="328"/>
      <c r="H763" s="328"/>
      <c r="I763" s="328"/>
      <c r="J763" s="328"/>
      <c r="K763" s="328"/>
      <c r="L763" s="329"/>
      <c r="M763" s="329"/>
      <c r="N763" s="329"/>
      <c r="O763" s="329"/>
      <c r="P763" s="329"/>
      <c r="Q763" s="330"/>
      <c r="R763" s="330"/>
      <c r="S763" s="330"/>
      <c r="T763" s="330"/>
      <c r="U763" s="331"/>
    </row>
    <row r="764" spans="1:22" x14ac:dyDescent="0.25">
      <c r="A764" s="326">
        <v>9</v>
      </c>
      <c r="B764" s="332" t="s">
        <v>166</v>
      </c>
      <c r="C764" s="333"/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30"/>
      <c r="R764" s="330"/>
      <c r="S764" s="330"/>
      <c r="T764" s="330"/>
      <c r="U764" s="334">
        <f>SUM(C764:S764)</f>
        <v>0</v>
      </c>
    </row>
    <row r="765" spans="1:22" x14ac:dyDescent="0.25">
      <c r="A765" s="6"/>
      <c r="B765" s="89"/>
      <c r="C765" s="69"/>
      <c r="D765" s="69"/>
      <c r="E765" s="69"/>
      <c r="F765" s="69"/>
      <c r="G765" s="69"/>
      <c r="H765" s="69"/>
      <c r="I765" s="69"/>
      <c r="J765" s="69"/>
      <c r="K765" s="69"/>
      <c r="L765" s="70"/>
      <c r="M765" s="90"/>
      <c r="N765" s="90"/>
      <c r="O765" s="90"/>
      <c r="P765" s="90"/>
      <c r="Q765" s="90"/>
      <c r="R765" s="90"/>
      <c r="S765" s="90"/>
      <c r="T765" s="90"/>
      <c r="U765" s="71"/>
    </row>
    <row r="766" spans="1:22" x14ac:dyDescent="0.25">
      <c r="A766" s="6">
        <v>10</v>
      </c>
      <c r="B766" s="96" t="s">
        <v>167</v>
      </c>
      <c r="C766" s="73"/>
      <c r="D766" s="73"/>
      <c r="E766" s="73"/>
      <c r="F766" s="73"/>
      <c r="G766" s="73"/>
      <c r="H766" s="73"/>
      <c r="I766" s="73"/>
      <c r="J766" s="73"/>
      <c r="K766" s="73"/>
      <c r="L766" s="91"/>
      <c r="M766" s="91"/>
      <c r="N766" s="91"/>
      <c r="O766" s="91"/>
      <c r="P766" s="91"/>
      <c r="Q766" s="91"/>
      <c r="R766" s="91"/>
      <c r="S766" s="91"/>
      <c r="T766" s="91"/>
      <c r="U766" s="75">
        <f>SUM(C766:S766)</f>
        <v>0</v>
      </c>
    </row>
    <row r="767" spans="1:22" x14ac:dyDescent="0.25">
      <c r="A767" s="326"/>
      <c r="B767" s="327"/>
      <c r="C767" s="328"/>
      <c r="D767" s="328"/>
      <c r="E767" s="328"/>
      <c r="F767" s="328"/>
      <c r="G767" s="328"/>
      <c r="H767" s="328"/>
      <c r="I767" s="328"/>
      <c r="J767" s="328"/>
      <c r="K767" s="328"/>
      <c r="L767" s="329"/>
      <c r="M767" s="329"/>
      <c r="N767" s="329"/>
      <c r="O767" s="329"/>
      <c r="P767" s="329"/>
      <c r="Q767" s="330"/>
      <c r="R767" s="330"/>
      <c r="S767" s="330"/>
      <c r="T767" s="330"/>
      <c r="U767" s="331"/>
    </row>
    <row r="768" spans="1:22" x14ac:dyDescent="0.25">
      <c r="A768" s="326">
        <v>11</v>
      </c>
      <c r="B768" s="332" t="s">
        <v>168</v>
      </c>
      <c r="C768" s="333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30"/>
      <c r="R768" s="330"/>
      <c r="S768" s="330"/>
      <c r="T768" s="330"/>
      <c r="U768" s="334">
        <f>SUM(C768:S768)</f>
        <v>0</v>
      </c>
    </row>
    <row r="769" spans="1:25" s="55" customFormat="1" x14ac:dyDescent="0.25">
      <c r="A769" s="6"/>
      <c r="B769" s="89"/>
      <c r="C769" s="69"/>
      <c r="D769" s="69"/>
      <c r="E769" s="69"/>
      <c r="F769" s="69"/>
      <c r="G769" s="69"/>
      <c r="H769" s="69"/>
      <c r="I769" s="69"/>
      <c r="J769" s="69"/>
      <c r="K769" s="69"/>
      <c r="L769" s="70"/>
      <c r="M769" s="90"/>
      <c r="N769" s="90"/>
      <c r="O769" s="90"/>
      <c r="P769" s="90"/>
      <c r="Q769" s="90"/>
      <c r="R769" s="90"/>
      <c r="S769" s="90"/>
      <c r="T769" s="90"/>
      <c r="U769" s="71"/>
      <c r="V769"/>
    </row>
    <row r="770" spans="1:25" s="55" customFormat="1" x14ac:dyDescent="0.25">
      <c r="A770" s="6">
        <v>12</v>
      </c>
      <c r="B770" s="96" t="s">
        <v>169</v>
      </c>
      <c r="C770" s="73"/>
      <c r="D770" s="73"/>
      <c r="E770" s="73"/>
      <c r="F770" s="73"/>
      <c r="G770" s="73"/>
      <c r="H770" s="73"/>
      <c r="I770" s="73"/>
      <c r="J770" s="73"/>
      <c r="K770" s="73"/>
      <c r="L770" s="91"/>
      <c r="M770" s="91"/>
      <c r="N770" s="91"/>
      <c r="O770" s="91"/>
      <c r="P770" s="91"/>
      <c r="Q770" s="91"/>
      <c r="R770" s="91"/>
      <c r="S770" s="91"/>
      <c r="T770" s="91"/>
      <c r="U770" s="75">
        <f>SUM(C770:S770)</f>
        <v>0</v>
      </c>
      <c r="V770"/>
    </row>
    <row r="771" spans="1:25" x14ac:dyDescent="0.25">
      <c r="A771" s="326"/>
      <c r="B771" s="327"/>
      <c r="C771" s="328"/>
      <c r="D771" s="328"/>
      <c r="E771" s="328"/>
      <c r="F771" s="328"/>
      <c r="G771" s="328"/>
      <c r="H771" s="328"/>
      <c r="I771" s="328"/>
      <c r="J771" s="328"/>
      <c r="K771" s="328"/>
      <c r="L771" s="329"/>
      <c r="M771" s="329"/>
      <c r="N771" s="329"/>
      <c r="O771" s="329"/>
      <c r="P771" s="329"/>
      <c r="Q771" s="330"/>
      <c r="R771" s="330"/>
      <c r="S771" s="330"/>
      <c r="T771" s="330"/>
      <c r="U771" s="331"/>
    </row>
    <row r="772" spans="1:25" x14ac:dyDescent="0.25">
      <c r="A772" s="326">
        <v>13</v>
      </c>
      <c r="B772" s="332" t="s">
        <v>170</v>
      </c>
      <c r="C772" s="333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30"/>
      <c r="R772" s="330"/>
      <c r="S772" s="330"/>
      <c r="T772" s="330"/>
      <c r="U772" s="334">
        <f>SUM(C772:S772)</f>
        <v>0</v>
      </c>
    </row>
    <row r="773" spans="1:25" s="55" customFormat="1" x14ac:dyDescent="0.25">
      <c r="A773" s="6"/>
      <c r="B773" s="89"/>
      <c r="C773" s="69"/>
      <c r="D773" s="69"/>
      <c r="E773" s="69"/>
      <c r="F773" s="69"/>
      <c r="G773" s="69"/>
      <c r="H773" s="69"/>
      <c r="I773" s="69"/>
      <c r="J773" s="69"/>
      <c r="K773" s="69"/>
      <c r="L773" s="70"/>
      <c r="M773" s="90"/>
      <c r="N773" s="90"/>
      <c r="O773" s="90"/>
      <c r="P773" s="90"/>
      <c r="Q773" s="90"/>
      <c r="R773" s="90"/>
      <c r="S773" s="90"/>
      <c r="T773" s="90"/>
      <c r="U773" s="71"/>
      <c r="V773"/>
    </row>
    <row r="774" spans="1:25" s="55" customFormat="1" x14ac:dyDescent="0.25">
      <c r="A774" s="6">
        <v>14</v>
      </c>
      <c r="B774" s="96" t="s">
        <v>171</v>
      </c>
      <c r="C774" s="73"/>
      <c r="D774" s="73"/>
      <c r="E774" s="73"/>
      <c r="F774" s="73"/>
      <c r="G774" s="73"/>
      <c r="H774" s="73"/>
      <c r="I774" s="73"/>
      <c r="J774" s="73"/>
      <c r="K774" s="73"/>
      <c r="L774" s="91"/>
      <c r="M774" s="91"/>
      <c r="N774" s="91"/>
      <c r="O774" s="91"/>
      <c r="P774" s="91"/>
      <c r="Q774" s="91"/>
      <c r="R774" s="91"/>
      <c r="S774" s="91"/>
      <c r="T774" s="91"/>
      <c r="U774" s="75">
        <f>SUM(C774:S774)</f>
        <v>0</v>
      </c>
      <c r="V774"/>
    </row>
    <row r="775" spans="1:25" x14ac:dyDescent="0.25">
      <c r="A775" s="326"/>
      <c r="B775" s="327"/>
      <c r="C775" s="328"/>
      <c r="D775" s="328"/>
      <c r="E775" s="328"/>
      <c r="F775" s="328"/>
      <c r="G775" s="328"/>
      <c r="H775" s="328"/>
      <c r="I775" s="328"/>
      <c r="J775" s="328"/>
      <c r="K775" s="328"/>
      <c r="L775" s="329"/>
      <c r="M775" s="329"/>
      <c r="N775" s="329"/>
      <c r="O775" s="329"/>
      <c r="P775" s="329"/>
      <c r="Q775" s="330"/>
      <c r="R775" s="330"/>
      <c r="S775" s="330"/>
      <c r="T775" s="330"/>
      <c r="U775" s="331"/>
    </row>
    <row r="776" spans="1:25" x14ac:dyDescent="0.25">
      <c r="A776" s="326">
        <v>15</v>
      </c>
      <c r="B776" s="332"/>
      <c r="C776" s="333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30"/>
      <c r="R776" s="330"/>
      <c r="S776" s="330"/>
      <c r="T776" s="330"/>
      <c r="U776" s="334">
        <f>SUM(C776:S776)</f>
        <v>0</v>
      </c>
    </row>
    <row r="777" spans="1:25" s="55" customFormat="1" x14ac:dyDescent="0.25">
      <c r="A777" s="6"/>
      <c r="B777" s="89"/>
      <c r="C777" s="69"/>
      <c r="D777" s="69"/>
      <c r="E777" s="69"/>
      <c r="F777" s="69"/>
      <c r="G777" s="69"/>
      <c r="H777" s="69"/>
      <c r="I777" s="69"/>
      <c r="J777" s="69"/>
      <c r="K777" s="69"/>
      <c r="L777" s="70"/>
      <c r="M777" s="90"/>
      <c r="N777" s="90"/>
      <c r="O777" s="90"/>
      <c r="P777" s="90"/>
      <c r="Q777" s="90"/>
      <c r="R777" s="90"/>
      <c r="S777" s="90"/>
      <c r="T777" s="90"/>
      <c r="U777" s="71"/>
      <c r="V777"/>
    </row>
    <row r="778" spans="1:25" s="55" customFormat="1" ht="15.75" thickBot="1" x14ac:dyDescent="0.3">
      <c r="A778" s="6"/>
      <c r="B778" s="96"/>
      <c r="C778" s="73"/>
      <c r="D778" s="73"/>
      <c r="E778" s="73"/>
      <c r="F778" s="73"/>
      <c r="G778" s="73"/>
      <c r="H778" s="73"/>
      <c r="I778" s="73"/>
      <c r="J778" s="73"/>
      <c r="K778" s="73"/>
      <c r="L778" s="91"/>
      <c r="M778" s="91"/>
      <c r="N778" s="91"/>
      <c r="O778" s="91"/>
      <c r="P778" s="91"/>
      <c r="Q778" s="91"/>
      <c r="R778" s="91"/>
      <c r="S778" s="91"/>
      <c r="T778" s="91"/>
      <c r="U778" s="75">
        <f>SUM(C778:S778)</f>
        <v>0</v>
      </c>
      <c r="V778"/>
    </row>
    <row r="779" spans="1:25" ht="15.75" thickBot="1" x14ac:dyDescent="0.3">
      <c r="A779" s="6"/>
      <c r="R779" s="25"/>
      <c r="S779" s="97"/>
      <c r="T779" s="97" t="s">
        <v>186</v>
      </c>
      <c r="U779" s="98">
        <f>SUM(U409:U778)</f>
        <v>24923126.480000004</v>
      </c>
      <c r="W779" s="55"/>
      <c r="X779" s="55"/>
      <c r="Y779" s="55"/>
    </row>
    <row r="780" spans="1:25" x14ac:dyDescent="0.25">
      <c r="A780" s="6"/>
      <c r="D780" s="99"/>
      <c r="W780" s="55"/>
      <c r="X780" s="55"/>
      <c r="Y780" s="55"/>
    </row>
  </sheetData>
  <mergeCells count="17">
    <mergeCell ref="N194:N195"/>
    <mergeCell ref="Q194:Q195"/>
    <mergeCell ref="G194:G195"/>
    <mergeCell ref="I385:I386"/>
    <mergeCell ref="J385:J386"/>
    <mergeCell ref="J194:J195"/>
    <mergeCell ref="U407:U408"/>
    <mergeCell ref="D385:D386"/>
    <mergeCell ref="F385:F386"/>
    <mergeCell ref="H385:H386"/>
    <mergeCell ref="E385:E386"/>
    <mergeCell ref="G385:G386"/>
    <mergeCell ref="A5:B5"/>
    <mergeCell ref="A194:B194"/>
    <mergeCell ref="C194:C195"/>
    <mergeCell ref="A195:B195"/>
    <mergeCell ref="C385:C38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35"/>
  <sheetViews>
    <sheetView zoomScaleNormal="100" workbookViewId="0">
      <pane ySplit="1" topLeftCell="A618" activePane="bottomLeft" state="frozen"/>
      <selection pane="bottomLeft" activeCell="A630" sqref="A630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1" t="s">
        <v>191</v>
      </c>
      <c r="L1" s="342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3" t="s">
        <v>417</v>
      </c>
      <c r="C23" s="344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5">
        <v>44393</v>
      </c>
      <c r="B32" s="346" t="s">
        <v>467</v>
      </c>
      <c r="C32" s="347"/>
      <c r="D32" s="347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3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5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2" t="s">
        <v>479</v>
      </c>
      <c r="C134" s="360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2" t="s">
        <v>480</v>
      </c>
      <c r="C135" s="361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3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5"/>
      <c r="B183" s="346" t="s">
        <v>482</v>
      </c>
      <c r="C183" s="347"/>
      <c r="D183" s="347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488</v>
      </c>
      <c r="C282" s="355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2" t="s">
        <v>489</v>
      </c>
      <c r="C283" s="360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2" t="s">
        <v>490</v>
      </c>
      <c r="C284" s="361">
        <f>198.83*3968</f>
        <v>788957.44000000006</v>
      </c>
      <c r="D284" s="167"/>
      <c r="E284" s="285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491</v>
      </c>
      <c r="C292" s="154"/>
      <c r="D292" s="132">
        <v>23562.33</v>
      </c>
      <c r="E292" s="133">
        <f t="shared" si="6"/>
        <v>9204582.4435691237</v>
      </c>
      <c r="F292" s="101" t="s">
        <v>492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493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494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495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5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6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5">
        <v>44459</v>
      </c>
      <c r="B347" s="350" t="s">
        <v>483</v>
      </c>
      <c r="C347" s="347"/>
      <c r="D347" s="347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496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7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6" t="s">
        <v>498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501</v>
      </c>
      <c r="C432" s="355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2" t="s">
        <v>499</v>
      </c>
      <c r="C433" s="360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2" t="s">
        <v>500</v>
      </c>
      <c r="C434" s="361">
        <f>53.91*4116</f>
        <v>221893.56</v>
      </c>
      <c r="D434" s="167"/>
      <c r="E434" s="285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502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503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504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505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506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507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508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522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509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510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509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511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512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514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518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519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496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520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5">
        <v>44494</v>
      </c>
      <c r="B522" s="350" t="s">
        <v>483</v>
      </c>
      <c r="C522" s="347"/>
      <c r="D522" s="347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521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523</v>
      </c>
      <c r="C571" s="355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2" t="s">
        <v>524</v>
      </c>
      <c r="C572" s="360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2" t="s">
        <v>525</v>
      </c>
      <c r="C573" s="361">
        <f>55.05*4177</f>
        <v>229943.84999999998</v>
      </c>
      <c r="D573" s="167"/>
      <c r="E573" s="285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526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527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528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529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504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530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531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532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533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536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537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/>
      <c r="B630" s="131"/>
      <c r="C630" s="154"/>
      <c r="D630" s="132"/>
      <c r="E630" s="133">
        <f t="shared" si="14"/>
        <v>8415009.9721683208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/>
      <c r="B631" s="131"/>
      <c r="C631" s="154"/>
      <c r="D631" s="132"/>
      <c r="E631" s="133">
        <f t="shared" si="14"/>
        <v>8415009.9721683208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/>
      <c r="B632" s="131"/>
      <c r="C632" s="154"/>
      <c r="D632" s="132"/>
      <c r="E632" s="133">
        <f t="shared" si="14"/>
        <v>8415009.9721683208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/>
      <c r="B633" s="131"/>
      <c r="C633" s="154"/>
      <c r="D633" s="132"/>
      <c r="E633" s="133">
        <f t="shared" si="14"/>
        <v>8415009.9721683208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/>
      <c r="B634" s="131"/>
      <c r="C634" s="154"/>
      <c r="D634" s="132"/>
      <c r="E634" s="133">
        <f t="shared" si="14"/>
        <v>8415009.9721683208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/>
      <c r="B635" s="131"/>
      <c r="C635" s="154"/>
      <c r="D635" s="132"/>
      <c r="E635" s="133">
        <f t="shared" si="14"/>
        <v>8415009.9721683208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/>
      <c r="B636" s="131"/>
      <c r="C636" s="154"/>
      <c r="D636" s="132"/>
      <c r="E636" s="133">
        <f t="shared" si="14"/>
        <v>8415009.9721683208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/>
      <c r="B637" s="131"/>
      <c r="C637" s="154"/>
      <c r="D637" s="132"/>
      <c r="E637" s="133">
        <f t="shared" si="14"/>
        <v>8415009.9721683208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/>
      <c r="B638" s="131"/>
      <c r="C638" s="154"/>
      <c r="D638" s="132"/>
      <c r="E638" s="133">
        <f t="shared" si="14"/>
        <v>8415009.9721683208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/>
      <c r="B639" s="131"/>
      <c r="C639" s="154"/>
      <c r="D639" s="132"/>
      <c r="E639" s="133">
        <f t="shared" si="14"/>
        <v>8415009.9721683208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/>
      <c r="B640" s="131"/>
      <c r="C640" s="154"/>
      <c r="D640" s="132"/>
      <c r="E640" s="133">
        <f t="shared" si="14"/>
        <v>8415009.9721683208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/>
      <c r="B641" s="131"/>
      <c r="C641" s="154"/>
      <c r="D641" s="132"/>
      <c r="E641" s="133">
        <f t="shared" si="14"/>
        <v>8415009.9721683208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30"/>
      <c r="B642" s="131"/>
      <c r="C642" s="154"/>
      <c r="D642" s="132"/>
      <c r="E642" s="133">
        <f t="shared" si="14"/>
        <v>8415009.9721683208</v>
      </c>
      <c r="F642" s="101"/>
      <c r="G642" s="165"/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/>
      <c r="B643" s="131"/>
      <c r="C643" s="154"/>
      <c r="D643" s="132"/>
      <c r="E643" s="133">
        <f t="shared" si="14"/>
        <v>8415009.9721683208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/>
      <c r="B644" s="131"/>
      <c r="C644" s="154"/>
      <c r="D644" s="132"/>
      <c r="E644" s="133">
        <f t="shared" si="14"/>
        <v>8415009.9721683208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/>
      <c r="B645" s="131"/>
      <c r="C645" s="154"/>
      <c r="D645" s="132"/>
      <c r="E645" s="133">
        <f t="shared" si="14"/>
        <v>8415009.9721683208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/>
      <c r="B646" s="131"/>
      <c r="C646" s="154"/>
      <c r="D646" s="132"/>
      <c r="E646" s="133">
        <f t="shared" si="14"/>
        <v>8415009.9721683208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/>
      <c r="B647" s="131"/>
      <c r="C647" s="154"/>
      <c r="D647" s="132"/>
      <c r="E647" s="133">
        <f t="shared" si="14"/>
        <v>8415009.9721683208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/>
      <c r="B648" s="131"/>
      <c r="C648" s="154"/>
      <c r="D648" s="132"/>
      <c r="E648" s="133">
        <f t="shared" si="14"/>
        <v>8415009.9721683208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/>
      <c r="B649" s="131"/>
      <c r="C649" s="154"/>
      <c r="D649" s="132"/>
      <c r="E649" s="133">
        <f t="shared" si="14"/>
        <v>8415009.9721683208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/>
      <c r="B650" s="131"/>
      <c r="C650" s="154"/>
      <c r="D650" s="132"/>
      <c r="E650" s="133">
        <f t="shared" si="14"/>
        <v>8415009.9721683208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/>
      <c r="B651" s="131"/>
      <c r="C651" s="154"/>
      <c r="D651" s="132"/>
      <c r="E651" s="133">
        <f t="shared" si="14"/>
        <v>8415009.9721683208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/>
      <c r="B652" s="131"/>
      <c r="C652" s="154"/>
      <c r="D652" s="132"/>
      <c r="E652" s="133">
        <f t="shared" si="14"/>
        <v>8415009.9721683208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/>
      <c r="B653" s="131"/>
      <c r="C653" s="154"/>
      <c r="D653" s="132"/>
      <c r="E653" s="133">
        <f t="shared" si="14"/>
        <v>8415009.9721683208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/>
      <c r="B654" s="131"/>
      <c r="C654" s="154"/>
      <c r="D654" s="132"/>
      <c r="E654" s="133">
        <f t="shared" si="14"/>
        <v>8415009.9721683208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/>
      <c r="B655" s="131"/>
      <c r="C655" s="154"/>
      <c r="D655" s="132"/>
      <c r="E655" s="133">
        <f t="shared" si="14"/>
        <v>8415009.9721683208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/>
      <c r="B656" s="131"/>
      <c r="C656" s="154"/>
      <c r="D656" s="132"/>
      <c r="E656" s="133">
        <f t="shared" si="14"/>
        <v>8415009.9721683208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/>
      <c r="B657" s="131"/>
      <c r="C657" s="154"/>
      <c r="D657" s="132"/>
      <c r="E657" s="133">
        <f t="shared" si="14"/>
        <v>8415009.9721683208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/>
      <c r="B658" s="131"/>
      <c r="C658" s="154"/>
      <c r="D658" s="132"/>
      <c r="E658" s="133">
        <f t="shared" si="14"/>
        <v>8415009.9721683208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/>
      <c r="B659" s="131"/>
      <c r="C659" s="154"/>
      <c r="D659" s="132"/>
      <c r="E659" s="133">
        <f t="shared" si="14"/>
        <v>8415009.9721683208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/>
      <c r="B660" s="131"/>
      <c r="C660" s="154"/>
      <c r="D660" s="132"/>
      <c r="E660" s="133">
        <f t="shared" ref="E660:E723" si="15">E659+C660-D660</f>
        <v>8415009.9721683208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/>
      <c r="B661" s="131"/>
      <c r="C661" s="154"/>
      <c r="D661" s="132"/>
      <c r="E661" s="133">
        <f t="shared" si="15"/>
        <v>8415009.9721683208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/>
      <c r="B662" s="131"/>
      <c r="C662" s="154"/>
      <c r="D662" s="132"/>
      <c r="E662" s="133">
        <f t="shared" si="15"/>
        <v>8415009.9721683208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/>
      <c r="B663" s="131"/>
      <c r="C663" s="154"/>
      <c r="D663" s="132"/>
      <c r="E663" s="133">
        <f t="shared" si="15"/>
        <v>8415009.9721683208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/>
      <c r="B664" s="131"/>
      <c r="C664" s="154"/>
      <c r="D664" s="132"/>
      <c r="E664" s="133">
        <f t="shared" si="15"/>
        <v>8415009.9721683208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/>
      <c r="B665" s="131"/>
      <c r="C665" s="154"/>
      <c r="D665" s="132"/>
      <c r="E665" s="285">
        <f t="shared" si="15"/>
        <v>8415009.9721683208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/>
      <c r="B666" s="131"/>
      <c r="C666" s="154"/>
      <c r="D666" s="132"/>
      <c r="E666" s="133">
        <f t="shared" si="15"/>
        <v>8415009.9721683208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/>
      <c r="B667" s="131"/>
      <c r="C667" s="154"/>
      <c r="D667" s="132"/>
      <c r="E667" s="133">
        <f t="shared" si="15"/>
        <v>8415009.9721683208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/>
      <c r="B668" s="131"/>
      <c r="C668" s="154"/>
      <c r="D668" s="132"/>
      <c r="E668" s="133">
        <f t="shared" si="15"/>
        <v>8415009.9721683208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/>
      <c r="B669" s="131"/>
      <c r="C669" s="154"/>
      <c r="D669" s="132"/>
      <c r="E669" s="133">
        <f t="shared" si="15"/>
        <v>8415009.9721683208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/>
      <c r="B670" s="131"/>
      <c r="C670" s="154"/>
      <c r="D670" s="132"/>
      <c r="E670" s="133">
        <f t="shared" si="15"/>
        <v>8415009.9721683208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/>
      <c r="B671" s="131"/>
      <c r="C671" s="154"/>
      <c r="D671" s="132"/>
      <c r="E671" s="133">
        <f t="shared" si="15"/>
        <v>8415009.9721683208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/>
      <c r="B672" s="131"/>
      <c r="C672" s="154"/>
      <c r="D672" s="132"/>
      <c r="E672" s="133">
        <f t="shared" si="15"/>
        <v>8415009.9721683208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/>
      <c r="B673" s="131"/>
      <c r="C673" s="154"/>
      <c r="D673" s="132"/>
      <c r="E673" s="133">
        <f t="shared" si="15"/>
        <v>8415009.9721683208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/>
      <c r="B674" s="131"/>
      <c r="C674" s="154"/>
      <c r="D674" s="132"/>
      <c r="E674" s="133">
        <f t="shared" si="15"/>
        <v>8415009.9721683208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/>
      <c r="B675" s="131"/>
      <c r="C675" s="154"/>
      <c r="D675" s="132"/>
      <c r="E675" s="133">
        <f t="shared" si="15"/>
        <v>8415009.9721683208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/>
      <c r="B676" s="131"/>
      <c r="C676" s="154"/>
      <c r="D676" s="132"/>
      <c r="E676" s="133">
        <f t="shared" si="15"/>
        <v>8415009.9721683208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/>
      <c r="B677" s="131"/>
      <c r="C677" s="154"/>
      <c r="D677" s="132"/>
      <c r="E677" s="133">
        <f t="shared" si="15"/>
        <v>8415009.9721683208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hidden="1" customHeight="1" x14ac:dyDescent="0.3">
      <c r="A678" s="130"/>
      <c r="B678" s="131"/>
      <c r="C678" s="154"/>
      <c r="D678" s="132"/>
      <c r="E678" s="133">
        <f t="shared" si="15"/>
        <v>8415009.9721683208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hidden="1" customHeight="1" x14ac:dyDescent="0.3">
      <c r="A679" s="130"/>
      <c r="B679" s="131"/>
      <c r="C679" s="154"/>
      <c r="D679" s="132"/>
      <c r="E679" s="133">
        <f t="shared" si="15"/>
        <v>8415009.9721683208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hidden="1" customHeight="1" x14ac:dyDescent="0.3">
      <c r="A680" s="130"/>
      <c r="B680" s="131"/>
      <c r="C680" s="154"/>
      <c r="D680" s="132"/>
      <c r="E680" s="133">
        <f t="shared" si="15"/>
        <v>8415009.9721683208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hidden="1" customHeight="1" x14ac:dyDescent="0.3">
      <c r="A681" s="130"/>
      <c r="B681" s="131"/>
      <c r="C681" s="154"/>
      <c r="D681" s="132"/>
      <c r="E681" s="133">
        <f t="shared" si="15"/>
        <v>8415009.9721683208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hidden="1" customHeight="1" x14ac:dyDescent="0.3">
      <c r="A682" s="130"/>
      <c r="B682" s="131"/>
      <c r="C682" s="154"/>
      <c r="D682" s="132"/>
      <c r="E682" s="133">
        <f t="shared" si="15"/>
        <v>8415009.9721683208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hidden="1" customHeight="1" x14ac:dyDescent="0.3">
      <c r="A683" s="130"/>
      <c r="B683" s="131"/>
      <c r="C683" s="154"/>
      <c r="D683" s="132"/>
      <c r="E683" s="133">
        <f t="shared" si="15"/>
        <v>8415009.9721683208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hidden="1" customHeight="1" x14ac:dyDescent="0.3">
      <c r="A684" s="130"/>
      <c r="B684" s="131"/>
      <c r="C684" s="154"/>
      <c r="D684" s="132"/>
      <c r="E684" s="133">
        <f t="shared" si="15"/>
        <v>8415009.9721683208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hidden="1" customHeight="1" x14ac:dyDescent="0.3">
      <c r="A685" s="130"/>
      <c r="B685" s="131"/>
      <c r="C685" s="154"/>
      <c r="D685" s="132"/>
      <c r="E685" s="133">
        <f t="shared" si="15"/>
        <v>8415009.9721683208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hidden="1" customHeight="1" x14ac:dyDescent="0.3">
      <c r="A686" s="130"/>
      <c r="B686" s="131"/>
      <c r="C686" s="154"/>
      <c r="D686" s="132"/>
      <c r="E686" s="133">
        <f t="shared" si="15"/>
        <v>8415009.9721683208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hidden="1" customHeight="1" x14ac:dyDescent="0.3">
      <c r="A687" s="130"/>
      <c r="B687" s="131"/>
      <c r="C687" s="154"/>
      <c r="D687" s="132"/>
      <c r="E687" s="133">
        <f t="shared" si="15"/>
        <v>8415009.9721683208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hidden="1" customHeight="1" x14ac:dyDescent="0.3">
      <c r="A688" s="130"/>
      <c r="B688" s="131"/>
      <c r="C688" s="154"/>
      <c r="D688" s="132"/>
      <c r="E688" s="133">
        <f t="shared" si="15"/>
        <v>8415009.9721683208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hidden="1" customHeight="1" x14ac:dyDescent="0.3">
      <c r="A689" s="130"/>
      <c r="B689" s="131"/>
      <c r="C689" s="154"/>
      <c r="D689" s="132"/>
      <c r="E689" s="133">
        <f t="shared" si="15"/>
        <v>8415009.9721683208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hidden="1" customHeight="1" x14ac:dyDescent="0.3">
      <c r="A690" s="130"/>
      <c r="B690" s="131"/>
      <c r="C690" s="154"/>
      <c r="D690" s="132"/>
      <c r="E690" s="133">
        <f t="shared" si="15"/>
        <v>8415009.9721683208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hidden="1" customHeight="1" x14ac:dyDescent="0.3">
      <c r="A691" s="130"/>
      <c r="B691" s="131"/>
      <c r="C691" s="154"/>
      <c r="D691" s="132"/>
      <c r="E691" s="133">
        <f t="shared" si="15"/>
        <v>8415009.9721683208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hidden="1" customHeight="1" x14ac:dyDescent="0.3">
      <c r="A692" s="130"/>
      <c r="B692" s="131"/>
      <c r="C692" s="154"/>
      <c r="D692" s="132"/>
      <c r="E692" s="133">
        <f t="shared" si="15"/>
        <v>8415009.9721683208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hidden="1" customHeight="1" x14ac:dyDescent="0.3">
      <c r="A693" s="130"/>
      <c r="B693" s="131"/>
      <c r="C693" s="154"/>
      <c r="D693" s="132"/>
      <c r="E693" s="133">
        <f t="shared" si="15"/>
        <v>8415009.9721683208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hidden="1" customHeight="1" x14ac:dyDescent="0.3">
      <c r="A694" s="130"/>
      <c r="B694" s="131"/>
      <c r="C694" s="154"/>
      <c r="D694" s="132"/>
      <c r="E694" s="133">
        <f t="shared" si="15"/>
        <v>8415009.9721683208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hidden="1" customHeight="1" x14ac:dyDescent="0.3">
      <c r="A695" s="130"/>
      <c r="B695" s="131"/>
      <c r="C695" s="154"/>
      <c r="D695" s="132"/>
      <c r="E695" s="133">
        <f t="shared" si="15"/>
        <v>8415009.9721683208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hidden="1" customHeight="1" x14ac:dyDescent="0.3">
      <c r="A696" s="130"/>
      <c r="B696" s="131"/>
      <c r="C696" s="154"/>
      <c r="D696" s="132"/>
      <c r="E696" s="133">
        <f t="shared" si="15"/>
        <v>8415009.9721683208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hidden="1" customHeight="1" x14ac:dyDescent="0.3">
      <c r="A697" s="130"/>
      <c r="B697" s="131"/>
      <c r="C697" s="154"/>
      <c r="D697" s="132"/>
      <c r="E697" s="133">
        <f t="shared" si="15"/>
        <v>8415009.9721683208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hidden="1" customHeight="1" x14ac:dyDescent="0.3">
      <c r="A698" s="130"/>
      <c r="B698" s="131"/>
      <c r="C698" s="154"/>
      <c r="D698" s="132"/>
      <c r="E698" s="133">
        <f t="shared" si="15"/>
        <v>8415009.9721683208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hidden="1" customHeight="1" x14ac:dyDescent="0.3">
      <c r="A699" s="130"/>
      <c r="B699" s="131"/>
      <c r="C699" s="154"/>
      <c r="D699" s="132"/>
      <c r="E699" s="133">
        <f t="shared" si="15"/>
        <v>8415009.9721683208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hidden="1" customHeight="1" x14ac:dyDescent="0.3">
      <c r="A700" s="130"/>
      <c r="B700" s="131"/>
      <c r="C700" s="154"/>
      <c r="D700" s="132"/>
      <c r="E700" s="133">
        <f t="shared" si="15"/>
        <v>8415009.9721683208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hidden="1" customHeight="1" x14ac:dyDescent="0.3">
      <c r="A701" s="130"/>
      <c r="B701" s="131"/>
      <c r="C701" s="154"/>
      <c r="D701" s="132"/>
      <c r="E701" s="133">
        <f t="shared" si="15"/>
        <v>8415009.9721683208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hidden="1" customHeight="1" x14ac:dyDescent="0.3">
      <c r="A702" s="130"/>
      <c r="B702" s="131"/>
      <c r="C702" s="154"/>
      <c r="D702" s="132"/>
      <c r="E702" s="133">
        <f t="shared" si="15"/>
        <v>8415009.9721683208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hidden="1" customHeight="1" x14ac:dyDescent="0.3">
      <c r="A703" s="130"/>
      <c r="B703" s="131"/>
      <c r="C703" s="154"/>
      <c r="D703" s="132"/>
      <c r="E703" s="133">
        <f t="shared" si="15"/>
        <v>8415009.9721683208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hidden="1" customHeight="1" x14ac:dyDescent="0.3">
      <c r="A704" s="130"/>
      <c r="B704" s="131"/>
      <c r="C704" s="154"/>
      <c r="D704" s="132"/>
      <c r="E704" s="133">
        <f t="shared" si="15"/>
        <v>8415009.9721683208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hidden="1" customHeight="1" x14ac:dyDescent="0.3">
      <c r="A705" s="130"/>
      <c r="B705" s="131"/>
      <c r="C705" s="154"/>
      <c r="D705" s="132"/>
      <c r="E705" s="133">
        <f t="shared" si="15"/>
        <v>8415009.9721683208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hidden="1" customHeight="1" x14ac:dyDescent="0.3">
      <c r="A706" s="130"/>
      <c r="B706" s="131"/>
      <c r="C706" s="154"/>
      <c r="D706" s="132"/>
      <c r="E706" s="133">
        <f t="shared" si="15"/>
        <v>8415009.9721683208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hidden="1" customHeight="1" x14ac:dyDescent="0.3">
      <c r="A707" s="130"/>
      <c r="B707" s="131"/>
      <c r="C707" s="154"/>
      <c r="D707" s="132"/>
      <c r="E707" s="133">
        <f t="shared" si="15"/>
        <v>8415009.9721683208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hidden="1" customHeight="1" x14ac:dyDescent="0.3">
      <c r="A708" s="130"/>
      <c r="B708" s="131"/>
      <c r="C708" s="154"/>
      <c r="D708" s="132"/>
      <c r="E708" s="133">
        <f t="shared" si="15"/>
        <v>8415009.9721683208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hidden="1" customHeight="1" x14ac:dyDescent="0.3">
      <c r="A709" s="130"/>
      <c r="B709" s="131"/>
      <c r="C709" s="154"/>
      <c r="D709" s="132"/>
      <c r="E709" s="133">
        <f t="shared" si="15"/>
        <v>8415009.9721683208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hidden="1" customHeight="1" x14ac:dyDescent="0.3">
      <c r="A710" s="130"/>
      <c r="B710" s="131"/>
      <c r="C710" s="154"/>
      <c r="D710" s="132"/>
      <c r="E710" s="133">
        <f t="shared" si="15"/>
        <v>8415009.9721683208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hidden="1" customHeight="1" x14ac:dyDescent="0.3">
      <c r="A711" s="130"/>
      <c r="B711" s="131"/>
      <c r="C711" s="154"/>
      <c r="D711" s="132"/>
      <c r="E711" s="133">
        <f t="shared" si="15"/>
        <v>8415009.9721683208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hidden="1" customHeight="1" x14ac:dyDescent="0.3">
      <c r="A712" s="130"/>
      <c r="B712" s="131"/>
      <c r="C712" s="154"/>
      <c r="D712" s="132"/>
      <c r="E712" s="133">
        <f t="shared" si="15"/>
        <v>8415009.9721683208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hidden="1" customHeight="1" x14ac:dyDescent="0.3">
      <c r="A713" s="130"/>
      <c r="B713" s="131"/>
      <c r="C713" s="154"/>
      <c r="D713" s="132"/>
      <c r="E713" s="133">
        <f t="shared" si="15"/>
        <v>8415009.9721683208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hidden="1" customHeight="1" x14ac:dyDescent="0.3">
      <c r="A714" s="130"/>
      <c r="B714" s="131"/>
      <c r="C714" s="154"/>
      <c r="D714" s="132"/>
      <c r="E714" s="133">
        <f t="shared" si="15"/>
        <v>8415009.9721683208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hidden="1" customHeight="1" x14ac:dyDescent="0.3">
      <c r="A715" s="130"/>
      <c r="B715" s="131"/>
      <c r="C715" s="154"/>
      <c r="D715" s="132"/>
      <c r="E715" s="133">
        <f t="shared" si="15"/>
        <v>8415009.9721683208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hidden="1" customHeight="1" x14ac:dyDescent="0.3">
      <c r="A716" s="130"/>
      <c r="B716" s="131"/>
      <c r="C716" s="154"/>
      <c r="D716" s="132"/>
      <c r="E716" s="133">
        <f t="shared" si="15"/>
        <v>8415009.9721683208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hidden="1" customHeight="1" x14ac:dyDescent="0.3">
      <c r="A717" s="130"/>
      <c r="B717" s="131"/>
      <c r="C717" s="154"/>
      <c r="D717" s="132"/>
      <c r="E717" s="133">
        <f t="shared" si="15"/>
        <v>8415009.9721683208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hidden="1" customHeight="1" x14ac:dyDescent="0.3">
      <c r="A718" s="130"/>
      <c r="B718" s="131"/>
      <c r="C718" s="154"/>
      <c r="D718" s="132"/>
      <c r="E718" s="133">
        <f t="shared" si="15"/>
        <v>8415009.9721683208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hidden="1" customHeight="1" x14ac:dyDescent="0.3">
      <c r="A719" s="130"/>
      <c r="B719" s="131"/>
      <c r="C719" s="154"/>
      <c r="D719" s="132"/>
      <c r="E719" s="133">
        <f t="shared" si="15"/>
        <v>8415009.9721683208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hidden="1" customHeight="1" x14ac:dyDescent="0.3">
      <c r="A720" s="130"/>
      <c r="B720" s="131"/>
      <c r="C720" s="154"/>
      <c r="D720" s="132"/>
      <c r="E720" s="133">
        <f t="shared" si="15"/>
        <v>8415009.9721683208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hidden="1" customHeight="1" x14ac:dyDescent="0.3">
      <c r="A721" s="130"/>
      <c r="B721" s="131"/>
      <c r="C721" s="154"/>
      <c r="D721" s="132"/>
      <c r="E721" s="133">
        <f t="shared" si="15"/>
        <v>8415009.9721683208</v>
      </c>
      <c r="F721" s="101"/>
      <c r="G721" s="165"/>
      <c r="H721" s="166"/>
      <c r="I721" s="135"/>
      <c r="J721" s="144"/>
      <c r="K721" s="136"/>
      <c r="L721" s="137"/>
      <c r="M721" s="138"/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hidden="1" customHeight="1" x14ac:dyDescent="0.3">
      <c r="A722" s="130"/>
      <c r="B722" s="131"/>
      <c r="C722" s="154"/>
      <c r="D722" s="132"/>
      <c r="E722" s="133">
        <f t="shared" si="15"/>
        <v>8415009.9721683208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hidden="1" customHeight="1" x14ac:dyDescent="0.3">
      <c r="A723" s="130"/>
      <c r="B723" s="131"/>
      <c r="C723" s="154"/>
      <c r="D723" s="132"/>
      <c r="E723" s="133">
        <f t="shared" si="15"/>
        <v>8415009.9721683208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hidden="1" customHeight="1" x14ac:dyDescent="0.3">
      <c r="A724" s="130"/>
      <c r="B724" s="131"/>
      <c r="C724" s="154"/>
      <c r="D724" s="132"/>
      <c r="E724" s="133">
        <f t="shared" ref="E724:E787" si="16">E723+C724-D724</f>
        <v>8415009.9721683208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hidden="1" customHeight="1" x14ac:dyDescent="0.3">
      <c r="A725" s="130"/>
      <c r="B725" s="131"/>
      <c r="C725" s="154"/>
      <c r="D725" s="132"/>
      <c r="E725" s="133">
        <f t="shared" si="16"/>
        <v>8415009.9721683208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hidden="1" customHeight="1" x14ac:dyDescent="0.3">
      <c r="A726" s="130"/>
      <c r="B726" s="131"/>
      <c r="C726" s="154"/>
      <c r="D726" s="132"/>
      <c r="E726" s="133">
        <f t="shared" si="16"/>
        <v>8415009.9721683208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hidden="1" customHeight="1" x14ac:dyDescent="0.3">
      <c r="A727" s="130"/>
      <c r="B727" s="131"/>
      <c r="C727" s="154"/>
      <c r="D727" s="132"/>
      <c r="E727" s="133">
        <f t="shared" si="16"/>
        <v>8415009.9721683208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hidden="1" customHeight="1" x14ac:dyDescent="0.3">
      <c r="A728" s="130"/>
      <c r="B728" s="131"/>
      <c r="C728" s="154"/>
      <c r="D728" s="132"/>
      <c r="E728" s="133">
        <f t="shared" si="16"/>
        <v>8415009.9721683208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hidden="1" customHeight="1" x14ac:dyDescent="0.3">
      <c r="A729" s="130"/>
      <c r="B729" s="131"/>
      <c r="C729" s="154"/>
      <c r="D729" s="132"/>
      <c r="E729" s="133">
        <f t="shared" si="16"/>
        <v>8415009.9721683208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hidden="1" customHeight="1" x14ac:dyDescent="0.3">
      <c r="A730" s="130"/>
      <c r="B730" s="131"/>
      <c r="C730" s="154"/>
      <c r="D730" s="132"/>
      <c r="E730" s="133">
        <f t="shared" si="16"/>
        <v>8415009.9721683208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hidden="1" customHeight="1" x14ac:dyDescent="0.3">
      <c r="A731" s="130"/>
      <c r="B731" s="131"/>
      <c r="C731" s="154"/>
      <c r="D731" s="132"/>
      <c r="E731" s="133">
        <f t="shared" si="16"/>
        <v>8415009.9721683208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hidden="1" customHeight="1" x14ac:dyDescent="0.3">
      <c r="A732" s="130"/>
      <c r="B732" s="131"/>
      <c r="C732" s="154"/>
      <c r="D732" s="132"/>
      <c r="E732" s="133">
        <f t="shared" si="16"/>
        <v>8415009.9721683208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hidden="1" customHeight="1" x14ac:dyDescent="0.3">
      <c r="A733" s="130"/>
      <c r="B733" s="131"/>
      <c r="C733" s="154"/>
      <c r="D733" s="132"/>
      <c r="E733" s="133">
        <f t="shared" si="16"/>
        <v>8415009.9721683208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hidden="1" customHeight="1" x14ac:dyDescent="0.3">
      <c r="A734" s="130"/>
      <c r="B734" s="131"/>
      <c r="C734" s="154"/>
      <c r="D734" s="132"/>
      <c r="E734" s="133">
        <f t="shared" si="16"/>
        <v>8415009.9721683208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hidden="1" customHeight="1" x14ac:dyDescent="0.3">
      <c r="A735" s="130"/>
      <c r="B735" s="131"/>
      <c r="C735" s="154"/>
      <c r="D735" s="132"/>
      <c r="E735" s="133">
        <f t="shared" si="16"/>
        <v>8415009.9721683208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hidden="1" customHeight="1" x14ac:dyDescent="0.3">
      <c r="A736" s="130"/>
      <c r="B736" s="131"/>
      <c r="C736" s="154"/>
      <c r="D736" s="132"/>
      <c r="E736" s="133">
        <f t="shared" si="16"/>
        <v>8415009.9721683208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hidden="1" customHeight="1" x14ac:dyDescent="0.3">
      <c r="A737" s="130"/>
      <c r="B737" s="131"/>
      <c r="C737" s="154"/>
      <c r="D737" s="132"/>
      <c r="E737" s="133">
        <f t="shared" si="16"/>
        <v>8415009.9721683208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hidden="1" customHeight="1" x14ac:dyDescent="0.3">
      <c r="A738" s="130"/>
      <c r="B738" s="131"/>
      <c r="C738" s="154"/>
      <c r="D738" s="132"/>
      <c r="E738" s="133">
        <f t="shared" si="16"/>
        <v>8415009.9721683208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hidden="1" customHeight="1" x14ac:dyDescent="0.3">
      <c r="A739" s="130"/>
      <c r="B739" s="131"/>
      <c r="C739" s="154"/>
      <c r="D739" s="132"/>
      <c r="E739" s="133">
        <f t="shared" si="16"/>
        <v>8415009.9721683208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hidden="1" customHeight="1" x14ac:dyDescent="0.3">
      <c r="A740" s="130"/>
      <c r="B740" s="131"/>
      <c r="C740" s="154"/>
      <c r="D740" s="132"/>
      <c r="E740" s="133">
        <f t="shared" si="16"/>
        <v>8415009.9721683208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hidden="1" customHeight="1" x14ac:dyDescent="0.3">
      <c r="A741" s="130"/>
      <c r="B741" s="131"/>
      <c r="C741" s="154"/>
      <c r="D741" s="132"/>
      <c r="E741" s="133">
        <f t="shared" si="16"/>
        <v>8415009.9721683208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hidden="1" customHeight="1" x14ac:dyDescent="0.3">
      <c r="A742" s="130"/>
      <c r="B742" s="131"/>
      <c r="C742" s="154"/>
      <c r="D742" s="132"/>
      <c r="E742" s="133">
        <f t="shared" si="16"/>
        <v>8415009.9721683208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hidden="1" customHeight="1" x14ac:dyDescent="0.3">
      <c r="A743" s="130"/>
      <c r="B743" s="131"/>
      <c r="C743" s="154"/>
      <c r="D743" s="132"/>
      <c r="E743" s="133">
        <f t="shared" si="16"/>
        <v>8415009.9721683208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hidden="1" customHeight="1" x14ac:dyDescent="0.3">
      <c r="A744" s="130"/>
      <c r="B744" s="131"/>
      <c r="C744" s="154"/>
      <c r="D744" s="132"/>
      <c r="E744" s="133">
        <f t="shared" si="16"/>
        <v>8415009.9721683208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hidden="1" customHeight="1" x14ac:dyDescent="0.3">
      <c r="A745" s="130"/>
      <c r="B745" s="131"/>
      <c r="C745" s="154"/>
      <c r="D745" s="132"/>
      <c r="E745" s="133">
        <f t="shared" si="16"/>
        <v>8415009.9721683208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hidden="1" customHeight="1" x14ac:dyDescent="0.3">
      <c r="A746" s="130"/>
      <c r="B746" s="131"/>
      <c r="C746" s="154"/>
      <c r="D746" s="132"/>
      <c r="E746" s="133">
        <f t="shared" si="16"/>
        <v>8415009.9721683208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hidden="1" customHeight="1" x14ac:dyDescent="0.3">
      <c r="A747" s="130"/>
      <c r="B747" s="131"/>
      <c r="C747" s="154"/>
      <c r="D747" s="132"/>
      <c r="E747" s="133">
        <f t="shared" si="16"/>
        <v>8415009.9721683208</v>
      </c>
      <c r="F747" s="101"/>
      <c r="G747" s="165"/>
      <c r="H747" s="166"/>
      <c r="I747" s="135"/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hidden="1" customHeight="1" x14ac:dyDescent="0.3">
      <c r="A748" s="130"/>
      <c r="B748" s="131"/>
      <c r="C748" s="154"/>
      <c r="D748" s="132"/>
      <c r="E748" s="133">
        <f t="shared" si="16"/>
        <v>8415009.9721683208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hidden="1" customHeight="1" x14ac:dyDescent="0.3">
      <c r="A749" s="130"/>
      <c r="B749" s="131"/>
      <c r="C749" s="154"/>
      <c r="D749" s="132"/>
      <c r="E749" s="133">
        <f t="shared" si="16"/>
        <v>8415009.9721683208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hidden="1" customHeight="1" x14ac:dyDescent="0.3">
      <c r="A750" s="130"/>
      <c r="B750" s="131"/>
      <c r="C750" s="154"/>
      <c r="D750" s="132"/>
      <c r="E750" s="133">
        <f t="shared" si="16"/>
        <v>8415009.9721683208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hidden="1" customHeight="1" x14ac:dyDescent="0.3">
      <c r="A751" s="130"/>
      <c r="B751" s="131"/>
      <c r="C751" s="154"/>
      <c r="D751" s="132"/>
      <c r="E751" s="133">
        <f t="shared" si="16"/>
        <v>8415009.9721683208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hidden="1" customHeight="1" x14ac:dyDescent="0.3">
      <c r="A752" s="130"/>
      <c r="B752" s="131"/>
      <c r="C752" s="154"/>
      <c r="D752" s="132"/>
      <c r="E752" s="133">
        <f t="shared" si="16"/>
        <v>8415009.9721683208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hidden="1" customHeight="1" x14ac:dyDescent="0.3">
      <c r="A753" s="130"/>
      <c r="B753" s="131"/>
      <c r="C753" s="154"/>
      <c r="D753" s="132"/>
      <c r="E753" s="133">
        <f t="shared" si="16"/>
        <v>8415009.9721683208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hidden="1" customHeight="1" x14ac:dyDescent="0.3">
      <c r="A754" s="130"/>
      <c r="B754" s="131"/>
      <c r="C754" s="154"/>
      <c r="D754" s="132"/>
      <c r="E754" s="133">
        <f t="shared" si="16"/>
        <v>8415009.9721683208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hidden="1" customHeight="1" x14ac:dyDescent="0.3">
      <c r="A755" s="130"/>
      <c r="B755" s="131"/>
      <c r="C755" s="154"/>
      <c r="D755" s="132"/>
      <c r="E755" s="133">
        <f t="shared" si="16"/>
        <v>8415009.9721683208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hidden="1" customHeight="1" x14ac:dyDescent="0.3">
      <c r="A756" s="130"/>
      <c r="B756" s="131"/>
      <c r="C756" s="154"/>
      <c r="D756" s="132"/>
      <c r="E756" s="133">
        <f t="shared" si="16"/>
        <v>8415009.9721683208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hidden="1" customHeight="1" x14ac:dyDescent="0.3">
      <c r="A757" s="130"/>
      <c r="B757" s="131"/>
      <c r="C757" s="154"/>
      <c r="D757" s="132"/>
      <c r="E757" s="133">
        <f t="shared" si="16"/>
        <v>8415009.9721683208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hidden="1" customHeight="1" x14ac:dyDescent="0.3">
      <c r="A758" s="130"/>
      <c r="B758" s="131"/>
      <c r="C758" s="154"/>
      <c r="D758" s="132"/>
      <c r="E758" s="133">
        <f t="shared" si="16"/>
        <v>8415009.9721683208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hidden="1" customHeight="1" x14ac:dyDescent="0.3">
      <c r="A759" s="130"/>
      <c r="B759" s="131"/>
      <c r="C759" s="154"/>
      <c r="D759" s="132"/>
      <c r="E759" s="133">
        <f t="shared" si="16"/>
        <v>8415009.9721683208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hidden="1" customHeight="1" x14ac:dyDescent="0.3">
      <c r="A760" s="130"/>
      <c r="B760" s="131"/>
      <c r="C760" s="154"/>
      <c r="D760" s="132"/>
      <c r="E760" s="133">
        <f t="shared" si="16"/>
        <v>8415009.9721683208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hidden="1" customHeight="1" x14ac:dyDescent="0.3">
      <c r="A761" s="130"/>
      <c r="B761" s="131"/>
      <c r="C761" s="154"/>
      <c r="D761" s="132"/>
      <c r="E761" s="133">
        <f t="shared" si="16"/>
        <v>8415009.9721683208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hidden="1" customHeight="1" x14ac:dyDescent="0.3">
      <c r="A762" s="130"/>
      <c r="B762" s="131"/>
      <c r="C762" s="154"/>
      <c r="D762" s="132"/>
      <c r="E762" s="133">
        <f t="shared" si="16"/>
        <v>8415009.9721683208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hidden="1" customHeight="1" x14ac:dyDescent="0.3">
      <c r="A763" s="130"/>
      <c r="B763" s="131"/>
      <c r="C763" s="154"/>
      <c r="D763" s="132"/>
      <c r="E763" s="133">
        <f t="shared" si="16"/>
        <v>8415009.9721683208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hidden="1" customHeight="1" x14ac:dyDescent="0.3">
      <c r="A764" s="130"/>
      <c r="B764" s="131"/>
      <c r="C764" s="154"/>
      <c r="D764" s="132"/>
      <c r="E764" s="133">
        <f t="shared" si="16"/>
        <v>8415009.9721683208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hidden="1" customHeight="1" x14ac:dyDescent="0.3">
      <c r="A765" s="130"/>
      <c r="B765" s="131"/>
      <c r="C765" s="154"/>
      <c r="D765" s="132"/>
      <c r="E765" s="133">
        <f t="shared" si="16"/>
        <v>8415009.9721683208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hidden="1" customHeight="1" x14ac:dyDescent="0.3">
      <c r="A766" s="130"/>
      <c r="B766" s="131"/>
      <c r="C766" s="154"/>
      <c r="D766" s="132"/>
      <c r="E766" s="133">
        <f t="shared" si="16"/>
        <v>8415009.9721683208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hidden="1" customHeight="1" x14ac:dyDescent="0.3">
      <c r="A767" s="130"/>
      <c r="B767" s="131"/>
      <c r="C767" s="154"/>
      <c r="D767" s="132"/>
      <c r="E767" s="133">
        <f t="shared" si="16"/>
        <v>8415009.9721683208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hidden="1" customHeight="1" x14ac:dyDescent="0.3">
      <c r="A768" s="130"/>
      <c r="B768" s="131"/>
      <c r="C768" s="154"/>
      <c r="D768" s="132"/>
      <c r="E768" s="133">
        <f t="shared" si="16"/>
        <v>8415009.9721683208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hidden="1" customHeight="1" x14ac:dyDescent="0.3">
      <c r="A769" s="130"/>
      <c r="B769" s="131"/>
      <c r="C769" s="154"/>
      <c r="D769" s="132"/>
      <c r="E769" s="133">
        <f t="shared" si="16"/>
        <v>8415009.9721683208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hidden="1" customHeight="1" x14ac:dyDescent="0.3">
      <c r="A770" s="130"/>
      <c r="B770" s="131"/>
      <c r="C770" s="154"/>
      <c r="D770" s="132"/>
      <c r="E770" s="133">
        <f t="shared" si="16"/>
        <v>8415009.9721683208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hidden="1" customHeight="1" x14ac:dyDescent="0.3">
      <c r="A771" s="130"/>
      <c r="B771" s="131"/>
      <c r="C771" s="154"/>
      <c r="D771" s="132"/>
      <c r="E771" s="133">
        <f t="shared" si="16"/>
        <v>8415009.9721683208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hidden="1" customHeight="1" x14ac:dyDescent="0.3">
      <c r="A772" s="130"/>
      <c r="B772" s="131"/>
      <c r="C772" s="154"/>
      <c r="D772" s="132"/>
      <c r="E772" s="133">
        <f t="shared" si="16"/>
        <v>8415009.9721683208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hidden="1" customHeight="1" x14ac:dyDescent="0.3">
      <c r="A773" s="130"/>
      <c r="B773" s="131"/>
      <c r="C773" s="154"/>
      <c r="D773" s="132"/>
      <c r="E773" s="133">
        <f t="shared" si="16"/>
        <v>8415009.9721683208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hidden="1" customHeight="1" x14ac:dyDescent="0.3">
      <c r="A774" s="130"/>
      <c r="B774" s="131"/>
      <c r="C774" s="154"/>
      <c r="D774" s="132"/>
      <c r="E774" s="133">
        <f t="shared" si="16"/>
        <v>8415009.9721683208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hidden="1" customHeight="1" x14ac:dyDescent="0.3">
      <c r="A775" s="130"/>
      <c r="B775" s="131"/>
      <c r="C775" s="154"/>
      <c r="D775" s="132"/>
      <c r="E775" s="133">
        <f t="shared" si="16"/>
        <v>8415009.9721683208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hidden="1" customHeight="1" x14ac:dyDescent="0.3">
      <c r="A776" s="130"/>
      <c r="B776" s="131"/>
      <c r="C776" s="154"/>
      <c r="D776" s="132"/>
      <c r="E776" s="133">
        <f t="shared" si="16"/>
        <v>8415009.9721683208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hidden="1" customHeight="1" x14ac:dyDescent="0.3">
      <c r="A777" s="130"/>
      <c r="B777" s="131"/>
      <c r="C777" s="154"/>
      <c r="D777" s="132"/>
      <c r="E777" s="133">
        <f t="shared" si="16"/>
        <v>8415009.9721683208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hidden="1" customHeight="1" x14ac:dyDescent="0.3">
      <c r="A778" s="130"/>
      <c r="B778" s="131"/>
      <c r="C778" s="154"/>
      <c r="D778" s="132"/>
      <c r="E778" s="133">
        <f t="shared" si="16"/>
        <v>8415009.9721683208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hidden="1" customHeight="1" x14ac:dyDescent="0.3">
      <c r="A779" s="130"/>
      <c r="B779" s="131"/>
      <c r="C779" s="154"/>
      <c r="D779" s="132"/>
      <c r="E779" s="133">
        <f t="shared" si="16"/>
        <v>8415009.9721683208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hidden="1" customHeight="1" x14ac:dyDescent="0.3">
      <c r="A780" s="130"/>
      <c r="B780" s="131"/>
      <c r="C780" s="154"/>
      <c r="D780" s="132"/>
      <c r="E780" s="133">
        <f t="shared" si="16"/>
        <v>8415009.9721683208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hidden="1" customHeight="1" x14ac:dyDescent="0.3">
      <c r="A781" s="130"/>
      <c r="B781" s="131"/>
      <c r="C781" s="154"/>
      <c r="D781" s="132"/>
      <c r="E781" s="133">
        <f t="shared" si="16"/>
        <v>8415009.9721683208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hidden="1" customHeight="1" x14ac:dyDescent="0.3">
      <c r="A782" s="130"/>
      <c r="B782" s="131"/>
      <c r="C782" s="154"/>
      <c r="D782" s="132"/>
      <c r="E782" s="133">
        <f t="shared" si="16"/>
        <v>8415009.9721683208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hidden="1" customHeight="1" x14ac:dyDescent="0.3">
      <c r="A783" s="130"/>
      <c r="B783" s="131"/>
      <c r="C783" s="154"/>
      <c r="D783" s="132"/>
      <c r="E783" s="133">
        <f t="shared" si="16"/>
        <v>8415009.9721683208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hidden="1" customHeight="1" x14ac:dyDescent="0.3">
      <c r="A784" s="130"/>
      <c r="B784" s="131"/>
      <c r="C784" s="154"/>
      <c r="D784" s="132"/>
      <c r="E784" s="133">
        <f t="shared" si="16"/>
        <v>8415009.9721683208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hidden="1" customHeight="1" x14ac:dyDescent="0.3">
      <c r="A785" s="130"/>
      <c r="B785" s="131"/>
      <c r="C785" s="154"/>
      <c r="D785" s="132"/>
      <c r="E785" s="133">
        <f t="shared" si="16"/>
        <v>8415009.9721683208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hidden="1" customHeight="1" x14ac:dyDescent="0.3">
      <c r="A786" s="130"/>
      <c r="B786" s="131"/>
      <c r="C786" s="154"/>
      <c r="D786" s="132"/>
      <c r="E786" s="133">
        <f t="shared" si="16"/>
        <v>8415009.9721683208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hidden="1" customHeight="1" x14ac:dyDescent="0.3">
      <c r="A787" s="130"/>
      <c r="B787" s="131"/>
      <c r="C787" s="154"/>
      <c r="D787" s="132"/>
      <c r="E787" s="133">
        <f t="shared" si="16"/>
        <v>8415009.9721683208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hidden="1" customHeight="1" x14ac:dyDescent="0.3">
      <c r="A788" s="130"/>
      <c r="B788" s="131"/>
      <c r="C788" s="154"/>
      <c r="D788" s="132"/>
      <c r="E788" s="133">
        <f t="shared" ref="E788:E850" si="17">E787+C788-D788</f>
        <v>8415009.9721683208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hidden="1" customHeight="1" x14ac:dyDescent="0.3">
      <c r="A789" s="130"/>
      <c r="B789" s="131"/>
      <c r="C789" s="154"/>
      <c r="D789" s="132"/>
      <c r="E789" s="133">
        <f t="shared" si="17"/>
        <v>8415009.9721683208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hidden="1" customHeight="1" x14ac:dyDescent="0.3">
      <c r="A790" s="130"/>
      <c r="B790" s="131"/>
      <c r="C790" s="154"/>
      <c r="D790" s="132"/>
      <c r="E790" s="133">
        <f t="shared" si="17"/>
        <v>8415009.9721683208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hidden="1" customHeight="1" x14ac:dyDescent="0.3">
      <c r="A791" s="130"/>
      <c r="B791" s="131"/>
      <c r="C791" s="154"/>
      <c r="D791" s="132"/>
      <c r="E791" s="133">
        <f t="shared" si="17"/>
        <v>8415009.9721683208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hidden="1" customHeight="1" x14ac:dyDescent="0.3">
      <c r="A792" s="130"/>
      <c r="B792" s="131"/>
      <c r="C792" s="154"/>
      <c r="D792" s="132"/>
      <c r="E792" s="133">
        <f t="shared" si="17"/>
        <v>8415009.9721683208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hidden="1" customHeight="1" x14ac:dyDescent="0.3">
      <c r="A793" s="130"/>
      <c r="B793" s="131"/>
      <c r="C793" s="154"/>
      <c r="D793" s="132"/>
      <c r="E793" s="133">
        <f t="shared" si="17"/>
        <v>8415009.9721683208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hidden="1" customHeight="1" x14ac:dyDescent="0.3">
      <c r="A794" s="130"/>
      <c r="B794" s="131"/>
      <c r="C794" s="154"/>
      <c r="D794" s="132"/>
      <c r="E794" s="133">
        <f t="shared" si="17"/>
        <v>8415009.9721683208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hidden="1" customHeight="1" x14ac:dyDescent="0.3">
      <c r="A795" s="130"/>
      <c r="B795" s="131"/>
      <c r="C795" s="154"/>
      <c r="D795" s="132"/>
      <c r="E795" s="133">
        <f t="shared" si="17"/>
        <v>8415009.9721683208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hidden="1" customHeight="1" x14ac:dyDescent="0.3">
      <c r="A796" s="130"/>
      <c r="B796" s="131"/>
      <c r="C796" s="154"/>
      <c r="D796" s="132"/>
      <c r="E796" s="133">
        <f t="shared" si="17"/>
        <v>8415009.9721683208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hidden="1" customHeight="1" x14ac:dyDescent="0.3">
      <c r="A797" s="130"/>
      <c r="B797" s="131"/>
      <c r="C797" s="154"/>
      <c r="D797" s="132"/>
      <c r="E797" s="133">
        <f t="shared" si="17"/>
        <v>8415009.9721683208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hidden="1" customHeight="1" x14ac:dyDescent="0.3">
      <c r="A798" s="130"/>
      <c r="B798" s="131"/>
      <c r="C798" s="154"/>
      <c r="D798" s="132"/>
      <c r="E798" s="133">
        <f t="shared" si="17"/>
        <v>8415009.9721683208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hidden="1" customHeight="1" x14ac:dyDescent="0.3">
      <c r="A799" s="130"/>
      <c r="B799" s="131"/>
      <c r="C799" s="154"/>
      <c r="D799" s="132"/>
      <c r="E799" s="133">
        <f t="shared" si="17"/>
        <v>8415009.9721683208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hidden="1" customHeight="1" x14ac:dyDescent="0.3">
      <c r="A800" s="130"/>
      <c r="B800" s="131"/>
      <c r="C800" s="154"/>
      <c r="D800" s="132"/>
      <c r="E800" s="133">
        <f t="shared" si="17"/>
        <v>8415009.9721683208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hidden="1" customHeight="1" x14ac:dyDescent="0.3">
      <c r="A801" s="130"/>
      <c r="B801" s="131"/>
      <c r="C801" s="154"/>
      <c r="D801" s="132"/>
      <c r="E801" s="133">
        <f t="shared" si="17"/>
        <v>8415009.9721683208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hidden="1" customHeight="1" x14ac:dyDescent="0.3">
      <c r="A802" s="130"/>
      <c r="B802" s="131"/>
      <c r="C802" s="154"/>
      <c r="D802" s="132"/>
      <c r="E802" s="133">
        <f t="shared" si="17"/>
        <v>8415009.9721683208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hidden="1" customHeight="1" x14ac:dyDescent="0.3">
      <c r="A803" s="130"/>
      <c r="B803" s="131"/>
      <c r="C803" s="154"/>
      <c r="D803" s="132"/>
      <c r="E803" s="133">
        <f t="shared" si="17"/>
        <v>8415009.9721683208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hidden="1" customHeight="1" x14ac:dyDescent="0.3">
      <c r="A804" s="130"/>
      <c r="B804" s="131"/>
      <c r="C804" s="154"/>
      <c r="D804" s="132"/>
      <c r="E804" s="285">
        <f t="shared" si="17"/>
        <v>8415009.9721683208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hidden="1" customHeight="1" x14ac:dyDescent="0.3">
      <c r="A805" s="130"/>
      <c r="B805" s="131"/>
      <c r="C805" s="154"/>
      <c r="D805" s="132"/>
      <c r="E805" s="133">
        <f t="shared" si="17"/>
        <v>8415009.9721683208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hidden="1" customHeight="1" x14ac:dyDescent="0.3">
      <c r="A806" s="130"/>
      <c r="B806" s="131"/>
      <c r="C806" s="154"/>
      <c r="D806" s="132"/>
      <c r="E806" s="133">
        <f t="shared" si="17"/>
        <v>8415009.9721683208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hidden="1" customHeight="1" x14ac:dyDescent="0.3">
      <c r="A807" s="130"/>
      <c r="B807" s="131"/>
      <c r="C807" s="154"/>
      <c r="D807" s="132"/>
      <c r="E807" s="133">
        <f t="shared" si="17"/>
        <v>8415009.9721683208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hidden="1" customHeight="1" x14ac:dyDescent="0.3">
      <c r="A808" s="130"/>
      <c r="B808" s="131"/>
      <c r="C808" s="154"/>
      <c r="D808" s="132"/>
      <c r="E808" s="133">
        <f t="shared" si="17"/>
        <v>8415009.9721683208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hidden="1" customHeight="1" x14ac:dyDescent="0.3">
      <c r="A809" s="130"/>
      <c r="B809" s="131"/>
      <c r="C809" s="154"/>
      <c r="D809" s="132"/>
      <c r="E809" s="133">
        <f t="shared" si="17"/>
        <v>8415009.9721683208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hidden="1" customHeight="1" x14ac:dyDescent="0.3">
      <c r="A810" s="130"/>
      <c r="B810" s="131"/>
      <c r="C810" s="154"/>
      <c r="D810" s="132"/>
      <c r="E810" s="133">
        <f t="shared" si="17"/>
        <v>8415009.9721683208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hidden="1" customHeight="1" x14ac:dyDescent="0.3">
      <c r="A811" s="130"/>
      <c r="B811" s="131"/>
      <c r="C811" s="154"/>
      <c r="D811" s="132"/>
      <c r="E811" s="133">
        <f t="shared" si="17"/>
        <v>8415009.9721683208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hidden="1" customHeight="1" x14ac:dyDescent="0.3">
      <c r="A812" s="130"/>
      <c r="B812" s="131"/>
      <c r="C812" s="154"/>
      <c r="D812" s="132"/>
      <c r="E812" s="133">
        <f t="shared" si="17"/>
        <v>8415009.9721683208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hidden="1" customHeight="1" x14ac:dyDescent="0.3">
      <c r="A813" s="130"/>
      <c r="B813" s="131"/>
      <c r="C813" s="154"/>
      <c r="D813" s="132"/>
      <c r="E813" s="133">
        <f t="shared" si="17"/>
        <v>8415009.9721683208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hidden="1" customHeight="1" x14ac:dyDescent="0.3">
      <c r="A814" s="130"/>
      <c r="B814" s="131"/>
      <c r="C814" s="154"/>
      <c r="D814" s="132"/>
      <c r="E814" s="133">
        <f t="shared" si="17"/>
        <v>8415009.9721683208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hidden="1" customHeight="1" x14ac:dyDescent="0.3">
      <c r="A815" s="130"/>
      <c r="B815" s="131"/>
      <c r="C815" s="154"/>
      <c r="D815" s="132"/>
      <c r="E815" s="133">
        <f t="shared" si="17"/>
        <v>8415009.9721683208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hidden="1" customHeight="1" x14ac:dyDescent="0.3">
      <c r="A816" s="130"/>
      <c r="B816" s="131"/>
      <c r="C816" s="154"/>
      <c r="D816" s="132"/>
      <c r="E816" s="133">
        <f t="shared" si="17"/>
        <v>8415009.9721683208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hidden="1" customHeight="1" x14ac:dyDescent="0.3">
      <c r="A817" s="130"/>
      <c r="B817" s="131"/>
      <c r="C817" s="154"/>
      <c r="D817" s="132"/>
      <c r="E817" s="133">
        <f t="shared" si="17"/>
        <v>8415009.9721683208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hidden="1" customHeight="1" x14ac:dyDescent="0.3">
      <c r="A818" s="130"/>
      <c r="B818" s="131"/>
      <c r="C818" s="154"/>
      <c r="D818" s="132"/>
      <c r="E818" s="133">
        <f t="shared" si="17"/>
        <v>8415009.9721683208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hidden="1" customHeight="1" x14ac:dyDescent="0.3">
      <c r="A819" s="130"/>
      <c r="B819" s="131"/>
      <c r="C819" s="154"/>
      <c r="D819" s="132"/>
      <c r="E819" s="133">
        <f t="shared" si="17"/>
        <v>8415009.9721683208</v>
      </c>
      <c r="F819" s="101"/>
      <c r="G819" s="165"/>
      <c r="H819" s="294"/>
      <c r="I819" s="135"/>
      <c r="J819" s="287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hidden="1" customHeight="1" x14ac:dyDescent="0.3">
      <c r="A820" s="130"/>
      <c r="B820" s="131"/>
      <c r="C820" s="154"/>
      <c r="D820" s="132"/>
      <c r="E820" s="133">
        <f t="shared" si="17"/>
        <v>8415009.9721683208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hidden="1" customHeight="1" x14ac:dyDescent="0.3">
      <c r="A821" s="130"/>
      <c r="B821" s="131"/>
      <c r="C821" s="154"/>
      <c r="D821" s="132"/>
      <c r="E821" s="133">
        <f>E820+C821-D821</f>
        <v>8415009.9721683208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hidden="1" customHeight="1" x14ac:dyDescent="0.3">
      <c r="A822" s="130"/>
      <c r="B822" s="131"/>
      <c r="C822" s="154"/>
      <c r="D822" s="132"/>
      <c r="E822" s="133">
        <f>E821+C822-D822</f>
        <v>8415009.9721683208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hidden="1" customHeight="1" x14ac:dyDescent="0.3">
      <c r="A823" s="130"/>
      <c r="B823" s="131"/>
      <c r="C823" s="154"/>
      <c r="D823" s="132"/>
      <c r="E823" s="133">
        <f t="shared" si="17"/>
        <v>8415009.9721683208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hidden="1" customHeight="1" x14ac:dyDescent="0.3">
      <c r="A824" s="130"/>
      <c r="B824" s="131"/>
      <c r="C824" s="154"/>
      <c r="D824" s="132"/>
      <c r="E824" s="133">
        <f t="shared" si="17"/>
        <v>8415009.9721683208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hidden="1" customHeight="1" x14ac:dyDescent="0.3">
      <c r="A825" s="130"/>
      <c r="B825" s="131"/>
      <c r="C825" s="154"/>
      <c r="D825" s="132"/>
      <c r="E825" s="133">
        <f t="shared" si="17"/>
        <v>8415009.9721683208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hidden="1" customHeight="1" x14ac:dyDescent="0.3">
      <c r="A826" s="130"/>
      <c r="B826" s="131"/>
      <c r="C826" s="154"/>
      <c r="D826" s="132"/>
      <c r="E826" s="133">
        <f t="shared" si="17"/>
        <v>8415009.9721683208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hidden="1" customHeight="1" x14ac:dyDescent="0.3">
      <c r="A827" s="130"/>
      <c r="B827" s="131"/>
      <c r="C827" s="154"/>
      <c r="D827" s="132"/>
      <c r="E827" s="133">
        <f t="shared" si="17"/>
        <v>8415009.9721683208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hidden="1" customHeight="1" x14ac:dyDescent="0.3">
      <c r="A828" s="130"/>
      <c r="B828" s="131"/>
      <c r="C828" s="154"/>
      <c r="D828" s="132"/>
      <c r="E828" s="133">
        <f t="shared" si="17"/>
        <v>8415009.9721683208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hidden="1" customHeight="1" x14ac:dyDescent="0.3">
      <c r="A829" s="130"/>
      <c r="B829" s="131"/>
      <c r="C829" s="154"/>
      <c r="D829" s="132"/>
      <c r="E829" s="133">
        <f t="shared" si="17"/>
        <v>8415009.9721683208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hidden="1" customHeight="1" x14ac:dyDescent="0.3">
      <c r="A830" s="130"/>
      <c r="B830" s="131"/>
      <c r="C830" s="154"/>
      <c r="D830" s="132"/>
      <c r="E830" s="133">
        <f t="shared" si="17"/>
        <v>8415009.9721683208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hidden="1" customHeight="1" x14ac:dyDescent="0.3">
      <c r="A831" s="130"/>
      <c r="B831" s="131"/>
      <c r="C831" s="154"/>
      <c r="D831" s="132"/>
      <c r="E831" s="133">
        <f t="shared" si="17"/>
        <v>8415009.9721683208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hidden="1" customHeight="1" x14ac:dyDescent="0.3">
      <c r="A832" s="130"/>
      <c r="B832" s="131"/>
      <c r="C832" s="154"/>
      <c r="D832" s="132"/>
      <c r="E832" s="133">
        <f t="shared" si="17"/>
        <v>8415009.9721683208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hidden="1" customHeight="1" x14ac:dyDescent="0.3">
      <c r="A833" s="130"/>
      <c r="B833" s="131"/>
      <c r="C833" s="154"/>
      <c r="D833" s="132"/>
      <c r="E833" s="133">
        <f t="shared" si="17"/>
        <v>8415009.9721683208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hidden="1" customHeight="1" x14ac:dyDescent="0.3">
      <c r="A834" s="130"/>
      <c r="B834" s="131"/>
      <c r="C834" s="154"/>
      <c r="D834" s="132"/>
      <c r="E834" s="133">
        <f t="shared" si="17"/>
        <v>8415009.9721683208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hidden="1" customHeight="1" x14ac:dyDescent="0.3">
      <c r="A835" s="130"/>
      <c r="B835" s="131"/>
      <c r="C835" s="154"/>
      <c r="D835" s="132"/>
      <c r="E835" s="133">
        <f t="shared" si="17"/>
        <v>8415009.9721683208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hidden="1" customHeight="1" x14ac:dyDescent="0.3">
      <c r="A836" s="130"/>
      <c r="B836" s="131"/>
      <c r="C836" s="154"/>
      <c r="D836" s="132"/>
      <c r="E836" s="133">
        <f t="shared" si="17"/>
        <v>8415009.9721683208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hidden="1" customHeight="1" x14ac:dyDescent="0.3">
      <c r="A837" s="130"/>
      <c r="B837" s="131"/>
      <c r="C837" s="154"/>
      <c r="D837" s="132"/>
      <c r="E837" s="133">
        <f t="shared" si="17"/>
        <v>8415009.9721683208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hidden="1" customHeight="1" x14ac:dyDescent="0.3">
      <c r="A838" s="130"/>
      <c r="B838" s="131"/>
      <c r="C838" s="154"/>
      <c r="D838" s="132"/>
      <c r="E838" s="133">
        <f t="shared" si="17"/>
        <v>8415009.9721683208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hidden="1" customHeight="1" x14ac:dyDescent="0.3">
      <c r="A839" s="130"/>
      <c r="B839" s="131"/>
      <c r="C839" s="154"/>
      <c r="D839" s="132"/>
      <c r="E839" s="133">
        <f t="shared" si="17"/>
        <v>8415009.9721683208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hidden="1" customHeight="1" x14ac:dyDescent="0.3">
      <c r="A840" s="130"/>
      <c r="B840" s="131"/>
      <c r="C840" s="154"/>
      <c r="D840" s="132"/>
      <c r="E840" s="133">
        <f t="shared" si="17"/>
        <v>8415009.9721683208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hidden="1" customHeight="1" x14ac:dyDescent="0.3">
      <c r="A841" s="130"/>
      <c r="B841" s="131"/>
      <c r="C841" s="154"/>
      <c r="D841" s="132"/>
      <c r="E841" s="133">
        <f t="shared" si="17"/>
        <v>8415009.9721683208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hidden="1" customHeight="1" x14ac:dyDescent="0.3">
      <c r="A842" s="130"/>
      <c r="B842" s="131"/>
      <c r="C842" s="154"/>
      <c r="D842" s="132"/>
      <c r="E842" s="133">
        <f t="shared" si="17"/>
        <v>8415009.9721683208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hidden="1" customHeight="1" x14ac:dyDescent="0.3">
      <c r="A843" s="130"/>
      <c r="B843" s="131"/>
      <c r="C843" s="154"/>
      <c r="D843" s="132"/>
      <c r="E843" s="133">
        <f t="shared" si="17"/>
        <v>8415009.9721683208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hidden="1" customHeight="1" x14ac:dyDescent="0.3">
      <c r="A844" s="130"/>
      <c r="B844" s="131"/>
      <c r="C844" s="154"/>
      <c r="D844" s="132"/>
      <c r="E844" s="133">
        <f t="shared" si="17"/>
        <v>8415009.9721683208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hidden="1" customHeight="1" x14ac:dyDescent="0.3">
      <c r="A845" s="130"/>
      <c r="B845" s="131"/>
      <c r="C845" s="154"/>
      <c r="D845" s="132"/>
      <c r="E845" s="133">
        <f t="shared" si="17"/>
        <v>8415009.9721683208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hidden="1" customHeight="1" x14ac:dyDescent="0.3">
      <c r="A846" s="130"/>
      <c r="B846" s="131"/>
      <c r="C846" s="154"/>
      <c r="D846" s="132"/>
      <c r="E846" s="133">
        <f t="shared" si="17"/>
        <v>8415009.9721683208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hidden="1" customHeight="1" x14ac:dyDescent="0.3">
      <c r="A847" s="130"/>
      <c r="B847" s="131"/>
      <c r="C847" s="154"/>
      <c r="D847" s="132"/>
      <c r="E847" s="133">
        <f t="shared" si="17"/>
        <v>8415009.9721683208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hidden="1" customHeight="1" x14ac:dyDescent="0.3">
      <c r="A848" s="130"/>
      <c r="B848" s="131"/>
      <c r="C848" s="154"/>
      <c r="D848" s="132"/>
      <c r="E848" s="133">
        <f t="shared" si="17"/>
        <v>8415009.9721683208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hidden="1" customHeight="1" x14ac:dyDescent="0.3">
      <c r="A849" s="130"/>
      <c r="B849" s="131"/>
      <c r="C849" s="154"/>
      <c r="D849" s="132"/>
      <c r="E849" s="133">
        <f t="shared" si="17"/>
        <v>8415009.9721683208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hidden="1" customHeight="1" x14ac:dyDescent="0.3">
      <c r="A850" s="130"/>
      <c r="B850" s="131"/>
      <c r="C850" s="154"/>
      <c r="D850" s="132"/>
      <c r="E850" s="133">
        <f t="shared" si="17"/>
        <v>8415009.9721683208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hidden="1" customHeight="1" x14ac:dyDescent="0.3">
      <c r="A851" s="130"/>
      <c r="B851" s="131"/>
      <c r="C851" s="154"/>
      <c r="D851" s="132"/>
      <c r="E851" s="133">
        <f t="shared" ref="E851:E914" si="18">E850+C851-D851</f>
        <v>8415009.9721683208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hidden="1" customHeight="1" x14ac:dyDescent="0.3">
      <c r="A852" s="130"/>
      <c r="B852" s="131"/>
      <c r="C852" s="154"/>
      <c r="D852" s="132"/>
      <c r="E852" s="133">
        <f t="shared" si="18"/>
        <v>8415009.9721683208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hidden="1" customHeight="1" x14ac:dyDescent="0.3">
      <c r="A853" s="130"/>
      <c r="B853" s="131"/>
      <c r="C853" s="154"/>
      <c r="D853" s="132"/>
      <c r="E853" s="133">
        <f t="shared" si="18"/>
        <v>8415009.9721683208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hidden="1" customHeight="1" x14ac:dyDescent="0.3">
      <c r="A854" s="130"/>
      <c r="B854" s="131"/>
      <c r="C854" s="154"/>
      <c r="D854" s="132"/>
      <c r="E854" s="133">
        <f t="shared" si="18"/>
        <v>8415009.9721683208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hidden="1" customHeight="1" x14ac:dyDescent="0.3">
      <c r="A855" s="130"/>
      <c r="B855" s="131"/>
      <c r="C855" s="154"/>
      <c r="D855" s="132"/>
      <c r="E855" s="133">
        <f t="shared" si="18"/>
        <v>8415009.9721683208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hidden="1" customHeight="1" x14ac:dyDescent="0.3">
      <c r="A856" s="130"/>
      <c r="B856" s="131"/>
      <c r="C856" s="154"/>
      <c r="D856" s="132"/>
      <c r="E856" s="133">
        <f t="shared" si="18"/>
        <v>8415009.9721683208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hidden="1" customHeight="1" x14ac:dyDescent="0.3">
      <c r="A857" s="130"/>
      <c r="B857" s="131"/>
      <c r="C857" s="154"/>
      <c r="D857" s="132"/>
      <c r="E857" s="133">
        <f t="shared" si="18"/>
        <v>8415009.9721683208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hidden="1" customHeight="1" x14ac:dyDescent="0.3">
      <c r="A858" s="130"/>
      <c r="B858" s="131"/>
      <c r="C858" s="154"/>
      <c r="D858" s="132"/>
      <c r="E858" s="133">
        <f t="shared" si="18"/>
        <v>8415009.9721683208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hidden="1" customHeight="1" x14ac:dyDescent="0.3">
      <c r="A859" s="130"/>
      <c r="B859" s="131"/>
      <c r="C859" s="154"/>
      <c r="D859" s="132"/>
      <c r="E859" s="133">
        <f t="shared" si="18"/>
        <v>8415009.9721683208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hidden="1" customHeight="1" x14ac:dyDescent="0.3">
      <c r="A860" s="130"/>
      <c r="B860" s="131"/>
      <c r="C860" s="154"/>
      <c r="D860" s="132"/>
      <c r="E860" s="133">
        <f t="shared" si="18"/>
        <v>8415009.9721683208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hidden="1" customHeight="1" x14ac:dyDescent="0.3">
      <c r="A861" s="130"/>
      <c r="B861" s="131"/>
      <c r="C861" s="154"/>
      <c r="D861" s="132"/>
      <c r="E861" s="133">
        <f t="shared" si="18"/>
        <v>8415009.9721683208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hidden="1" customHeight="1" x14ac:dyDescent="0.3">
      <c r="A862" s="130"/>
      <c r="B862" s="131"/>
      <c r="C862" s="154"/>
      <c r="D862" s="132"/>
      <c r="E862" s="133">
        <f t="shared" si="18"/>
        <v>8415009.9721683208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hidden="1" customHeight="1" x14ac:dyDescent="0.3">
      <c r="A863" s="130"/>
      <c r="B863" s="131"/>
      <c r="C863" s="154"/>
      <c r="D863" s="132"/>
      <c r="E863" s="133">
        <f t="shared" si="18"/>
        <v>8415009.9721683208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hidden="1" customHeight="1" x14ac:dyDescent="0.3">
      <c r="A864" s="130"/>
      <c r="B864" s="131"/>
      <c r="C864" s="154"/>
      <c r="D864" s="132"/>
      <c r="E864" s="133">
        <f t="shared" si="18"/>
        <v>8415009.9721683208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hidden="1" customHeight="1" x14ac:dyDescent="0.3">
      <c r="A865" s="130"/>
      <c r="B865" s="131"/>
      <c r="C865" s="154"/>
      <c r="D865" s="132"/>
      <c r="E865" s="133">
        <f t="shared" si="18"/>
        <v>8415009.9721683208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hidden="1" customHeight="1" x14ac:dyDescent="0.3">
      <c r="A866" s="130"/>
      <c r="B866" s="131"/>
      <c r="C866" s="154"/>
      <c r="D866" s="132"/>
      <c r="E866" s="133">
        <f t="shared" si="18"/>
        <v>8415009.9721683208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hidden="1" customHeight="1" x14ac:dyDescent="0.3">
      <c r="A867" s="130"/>
      <c r="B867" s="131"/>
      <c r="C867" s="154"/>
      <c r="D867" s="132"/>
      <c r="E867" s="133">
        <f t="shared" si="18"/>
        <v>8415009.9721683208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hidden="1" customHeight="1" x14ac:dyDescent="0.3">
      <c r="A868" s="130"/>
      <c r="B868" s="131"/>
      <c r="C868" s="154"/>
      <c r="D868" s="132"/>
      <c r="E868" s="133">
        <f t="shared" si="18"/>
        <v>8415009.9721683208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hidden="1" customHeight="1" x14ac:dyDescent="0.3">
      <c r="A869" s="130"/>
      <c r="B869" s="131"/>
      <c r="C869" s="154"/>
      <c r="D869" s="132"/>
      <c r="E869" s="133">
        <f t="shared" si="18"/>
        <v>8415009.9721683208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hidden="1" customHeight="1" x14ac:dyDescent="0.3">
      <c r="A870" s="130"/>
      <c r="B870" s="131"/>
      <c r="C870" s="154"/>
      <c r="D870" s="132"/>
      <c r="E870" s="133">
        <f t="shared" si="18"/>
        <v>8415009.9721683208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hidden="1" customHeight="1" x14ac:dyDescent="0.3">
      <c r="A871" s="130"/>
      <c r="B871" s="131"/>
      <c r="C871" s="154"/>
      <c r="D871" s="132"/>
      <c r="E871" s="133">
        <f t="shared" si="18"/>
        <v>8415009.9721683208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hidden="1" customHeight="1" x14ac:dyDescent="0.3">
      <c r="A872" s="130"/>
      <c r="B872" s="131"/>
      <c r="C872" s="154"/>
      <c r="D872" s="132"/>
      <c r="E872" s="133">
        <f t="shared" si="18"/>
        <v>8415009.9721683208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hidden="1" customHeight="1" x14ac:dyDescent="0.3">
      <c r="A873" s="130"/>
      <c r="B873" s="131"/>
      <c r="C873" s="154"/>
      <c r="D873" s="132"/>
      <c r="E873" s="133">
        <f t="shared" si="18"/>
        <v>8415009.9721683208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hidden="1" customHeight="1" x14ac:dyDescent="0.3">
      <c r="A874" s="130"/>
      <c r="B874" s="131"/>
      <c r="C874" s="154"/>
      <c r="D874" s="132"/>
      <c r="E874" s="133">
        <f t="shared" si="18"/>
        <v>8415009.9721683208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hidden="1" customHeight="1" x14ac:dyDescent="0.3">
      <c r="A875" s="130"/>
      <c r="B875" s="131"/>
      <c r="C875" s="154"/>
      <c r="D875" s="132"/>
      <c r="E875" s="133">
        <f t="shared" si="18"/>
        <v>8415009.9721683208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/>
      <c r="B876" s="131"/>
      <c r="C876" s="154"/>
      <c r="D876" s="132"/>
      <c r="E876" s="133">
        <f t="shared" si="18"/>
        <v>8415009.9721683208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hidden="1" customHeight="1" x14ac:dyDescent="0.3">
      <c r="A877" s="130"/>
      <c r="B877" s="131"/>
      <c r="C877" s="154"/>
      <c r="D877" s="132"/>
      <c r="E877" s="133">
        <f t="shared" si="18"/>
        <v>8415009.9721683208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hidden="1" customHeight="1" x14ac:dyDescent="0.3">
      <c r="A878" s="130"/>
      <c r="B878" s="131"/>
      <c r="C878" s="154"/>
      <c r="D878" s="132"/>
      <c r="E878" s="133">
        <f t="shared" si="18"/>
        <v>8415009.9721683208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hidden="1" customHeight="1" x14ac:dyDescent="0.3">
      <c r="A879" s="130"/>
      <c r="B879" s="131"/>
      <c r="C879" s="154"/>
      <c r="D879" s="132"/>
      <c r="E879" s="133">
        <f t="shared" si="18"/>
        <v>8415009.9721683208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hidden="1" customHeight="1" x14ac:dyDescent="0.3">
      <c r="A880" s="130"/>
      <c r="B880" s="131"/>
      <c r="C880" s="154"/>
      <c r="D880" s="132"/>
      <c r="E880" s="133">
        <f t="shared" si="18"/>
        <v>8415009.9721683208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hidden="1" customHeight="1" x14ac:dyDescent="0.3">
      <c r="A881" s="130"/>
      <c r="B881" s="131"/>
      <c r="C881" s="154"/>
      <c r="D881" s="132"/>
      <c r="E881" s="133">
        <f t="shared" si="18"/>
        <v>8415009.9721683208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hidden="1" customHeight="1" x14ac:dyDescent="0.3">
      <c r="A882" s="130"/>
      <c r="B882" s="131"/>
      <c r="C882" s="154"/>
      <c r="D882" s="132"/>
      <c r="E882" s="133">
        <f t="shared" si="18"/>
        <v>8415009.9721683208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hidden="1" customHeight="1" x14ac:dyDescent="0.3">
      <c r="A883" s="130"/>
      <c r="B883" s="131"/>
      <c r="C883" s="154"/>
      <c r="D883" s="132"/>
      <c r="E883" s="133">
        <f t="shared" si="18"/>
        <v>8415009.9721683208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hidden="1" customHeight="1" x14ac:dyDescent="0.3">
      <c r="A884" s="130"/>
      <c r="B884" s="131"/>
      <c r="C884" s="154"/>
      <c r="D884" s="132"/>
      <c r="E884" s="133">
        <f t="shared" si="18"/>
        <v>8415009.9721683208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hidden="1" customHeight="1" x14ac:dyDescent="0.3">
      <c r="A885" s="130"/>
      <c r="B885" s="131"/>
      <c r="C885" s="154"/>
      <c r="D885" s="132"/>
      <c r="E885" s="133">
        <f t="shared" si="18"/>
        <v>8415009.9721683208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hidden="1" customHeight="1" x14ac:dyDescent="0.3">
      <c r="A886" s="130"/>
      <c r="B886" s="131"/>
      <c r="C886" s="154"/>
      <c r="D886" s="132"/>
      <c r="E886" s="133">
        <f t="shared" si="18"/>
        <v>8415009.9721683208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hidden="1" customHeight="1" x14ac:dyDescent="0.3">
      <c r="A887" s="130"/>
      <c r="B887" s="131"/>
      <c r="C887" s="154"/>
      <c r="D887" s="132"/>
      <c r="E887" s="133">
        <f t="shared" si="18"/>
        <v>8415009.9721683208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hidden="1" customHeight="1" x14ac:dyDescent="0.3">
      <c r="A888" s="130"/>
      <c r="B888" s="131"/>
      <c r="C888" s="154"/>
      <c r="D888" s="132"/>
      <c r="E888" s="133">
        <f t="shared" si="18"/>
        <v>8415009.9721683208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hidden="1" customHeight="1" x14ac:dyDescent="0.3">
      <c r="A889" s="130"/>
      <c r="B889" s="131"/>
      <c r="C889" s="154"/>
      <c r="D889" s="132"/>
      <c r="E889" s="133">
        <f t="shared" si="18"/>
        <v>8415009.9721683208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hidden="1" customHeight="1" x14ac:dyDescent="0.3">
      <c r="A890" s="130"/>
      <c r="B890" s="131"/>
      <c r="C890" s="154"/>
      <c r="D890" s="132"/>
      <c r="E890" s="133">
        <f t="shared" si="18"/>
        <v>8415009.9721683208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hidden="1" customHeight="1" x14ac:dyDescent="0.3">
      <c r="A891" s="130"/>
      <c r="B891" s="131"/>
      <c r="C891" s="154"/>
      <c r="D891" s="132"/>
      <c r="E891" s="133">
        <f t="shared" si="18"/>
        <v>8415009.9721683208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hidden="1" customHeight="1" x14ac:dyDescent="0.3">
      <c r="A892" s="130"/>
      <c r="B892" s="131"/>
      <c r="C892" s="154"/>
      <c r="D892" s="132"/>
      <c r="E892" s="133">
        <f t="shared" si="18"/>
        <v>8415009.9721683208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hidden="1" customHeight="1" x14ac:dyDescent="0.3">
      <c r="A893" s="130"/>
      <c r="B893" s="131"/>
      <c r="C893" s="154"/>
      <c r="D893" s="132"/>
      <c r="E893" s="133">
        <f t="shared" si="18"/>
        <v>8415009.9721683208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hidden="1" customHeight="1" x14ac:dyDescent="0.3">
      <c r="A894" s="130"/>
      <c r="B894" s="131"/>
      <c r="C894" s="154"/>
      <c r="D894" s="132"/>
      <c r="E894" s="133">
        <f t="shared" si="18"/>
        <v>8415009.9721683208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hidden="1" customHeight="1" x14ac:dyDescent="0.3">
      <c r="A895" s="130"/>
      <c r="B895" s="131"/>
      <c r="C895" s="154"/>
      <c r="D895" s="132"/>
      <c r="E895" s="133">
        <f t="shared" si="18"/>
        <v>8415009.9721683208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hidden="1" customHeight="1" x14ac:dyDescent="0.3">
      <c r="A896" s="130"/>
      <c r="B896" s="131"/>
      <c r="C896" s="154"/>
      <c r="D896" s="132"/>
      <c r="E896" s="133">
        <f t="shared" si="18"/>
        <v>8415009.9721683208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hidden="1" customHeight="1" x14ac:dyDescent="0.3">
      <c r="A897" s="130"/>
      <c r="B897" s="131"/>
      <c r="C897" s="154"/>
      <c r="D897" s="132"/>
      <c r="E897" s="133">
        <f t="shared" si="18"/>
        <v>8415009.9721683208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hidden="1" customHeight="1" x14ac:dyDescent="0.3">
      <c r="A898" s="130"/>
      <c r="B898" s="131"/>
      <c r="C898" s="154"/>
      <c r="D898" s="132"/>
      <c r="E898" s="133">
        <f t="shared" si="18"/>
        <v>8415009.9721683208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hidden="1" customHeight="1" x14ac:dyDescent="0.3">
      <c r="A899" s="130"/>
      <c r="B899" s="131"/>
      <c r="C899" s="154"/>
      <c r="D899" s="132"/>
      <c r="E899" s="133">
        <f t="shared" si="18"/>
        <v>8415009.9721683208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hidden="1" customHeight="1" x14ac:dyDescent="0.3">
      <c r="A900" s="130"/>
      <c r="B900" s="131"/>
      <c r="C900" s="154"/>
      <c r="D900" s="132"/>
      <c r="E900" s="133">
        <f t="shared" si="18"/>
        <v>8415009.9721683208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hidden="1" customHeight="1" x14ac:dyDescent="0.3">
      <c r="A901" s="130"/>
      <c r="B901" s="131"/>
      <c r="C901" s="154"/>
      <c r="D901" s="132"/>
      <c r="E901" s="133">
        <f t="shared" si="18"/>
        <v>8415009.9721683208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hidden="1" customHeight="1" x14ac:dyDescent="0.3">
      <c r="A902" s="130"/>
      <c r="B902" s="131"/>
      <c r="C902" s="154"/>
      <c r="D902" s="132"/>
      <c r="E902" s="133">
        <f t="shared" si="18"/>
        <v>8415009.9721683208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hidden="1" customHeight="1" x14ac:dyDescent="0.3">
      <c r="A903" s="130"/>
      <c r="B903" s="131"/>
      <c r="C903" s="154"/>
      <c r="D903" s="132"/>
      <c r="E903" s="133">
        <f t="shared" si="18"/>
        <v>8415009.9721683208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hidden="1" customHeight="1" x14ac:dyDescent="0.3">
      <c r="A904" s="130"/>
      <c r="B904" s="131"/>
      <c r="C904" s="154"/>
      <c r="D904" s="132"/>
      <c r="E904" s="133">
        <f t="shared" si="18"/>
        <v>8415009.9721683208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hidden="1" customHeight="1" x14ac:dyDescent="0.3">
      <c r="A905" s="130"/>
      <c r="B905" s="131"/>
      <c r="C905" s="154"/>
      <c r="D905" s="132"/>
      <c r="E905" s="133">
        <f t="shared" si="18"/>
        <v>8415009.9721683208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hidden="1" customHeight="1" x14ac:dyDescent="0.3">
      <c r="A906" s="130"/>
      <c r="B906" s="131"/>
      <c r="C906" s="154"/>
      <c r="D906" s="132"/>
      <c r="E906" s="133">
        <f t="shared" si="18"/>
        <v>8415009.9721683208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hidden="1" customHeight="1" x14ac:dyDescent="0.3">
      <c r="A907" s="130"/>
      <c r="B907" s="131"/>
      <c r="C907" s="154"/>
      <c r="D907" s="132"/>
      <c r="E907" s="133">
        <f t="shared" si="18"/>
        <v>8415009.9721683208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hidden="1" customHeight="1" x14ac:dyDescent="0.3">
      <c r="A908" s="130"/>
      <c r="B908" s="131"/>
      <c r="C908" s="154"/>
      <c r="D908" s="132"/>
      <c r="E908" s="133">
        <f t="shared" si="18"/>
        <v>8415009.9721683208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hidden="1" customHeight="1" x14ac:dyDescent="0.3">
      <c r="A909" s="130"/>
      <c r="B909" s="131"/>
      <c r="C909" s="154"/>
      <c r="D909" s="132"/>
      <c r="E909" s="133">
        <f t="shared" si="18"/>
        <v>8415009.9721683208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hidden="1" customHeight="1" x14ac:dyDescent="0.3">
      <c r="A910" s="130"/>
      <c r="B910" s="131"/>
      <c r="C910" s="154"/>
      <c r="D910" s="132"/>
      <c r="E910" s="133">
        <f t="shared" si="18"/>
        <v>8415009.9721683208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hidden="1" customHeight="1" x14ac:dyDescent="0.3">
      <c r="A911" s="130"/>
      <c r="B911" s="131"/>
      <c r="C911" s="154"/>
      <c r="D911" s="132"/>
      <c r="E911" s="133">
        <f t="shared" si="18"/>
        <v>8415009.9721683208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hidden="1" customHeight="1" x14ac:dyDescent="0.3">
      <c r="A912" s="130"/>
      <c r="B912" s="131"/>
      <c r="C912" s="154"/>
      <c r="D912" s="132"/>
      <c r="E912" s="133">
        <f t="shared" si="18"/>
        <v>8415009.9721683208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hidden="1" customHeight="1" x14ac:dyDescent="0.3">
      <c r="A913" s="130"/>
      <c r="B913" s="131"/>
      <c r="C913" s="154"/>
      <c r="D913" s="132"/>
      <c r="E913" s="133">
        <f t="shared" si="18"/>
        <v>8415009.9721683208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hidden="1" customHeight="1" x14ac:dyDescent="0.3">
      <c r="A914" s="130"/>
      <c r="B914" s="131"/>
      <c r="C914" s="154"/>
      <c r="D914" s="132"/>
      <c r="E914" s="133">
        <f t="shared" si="18"/>
        <v>8415009.9721683208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hidden="1" customHeight="1" x14ac:dyDescent="0.3">
      <c r="A915" s="130"/>
      <c r="B915" s="131"/>
      <c r="C915" s="154"/>
      <c r="D915" s="132"/>
      <c r="E915" s="133">
        <f t="shared" ref="E915:E978" si="19">E914+C915-D915</f>
        <v>8415009.9721683208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hidden="1" customHeight="1" x14ac:dyDescent="0.3">
      <c r="A916" s="130"/>
      <c r="B916" s="131"/>
      <c r="C916" s="154"/>
      <c r="D916" s="132"/>
      <c r="E916" s="285">
        <f t="shared" si="19"/>
        <v>8415009.9721683208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hidden="1" customHeight="1" x14ac:dyDescent="0.3">
      <c r="A917" s="130"/>
      <c r="B917" s="131"/>
      <c r="C917" s="154"/>
      <c r="D917" s="132"/>
      <c r="E917" s="133">
        <f t="shared" si="19"/>
        <v>8415009.9721683208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hidden="1" customHeight="1" x14ac:dyDescent="0.3">
      <c r="A918" s="130"/>
      <c r="B918" s="131"/>
      <c r="C918" s="154"/>
      <c r="D918" s="132"/>
      <c r="E918" s="133">
        <f t="shared" si="19"/>
        <v>8415009.9721683208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hidden="1" customHeight="1" x14ac:dyDescent="0.3">
      <c r="A919" s="130"/>
      <c r="B919" s="131"/>
      <c r="C919" s="154"/>
      <c r="D919" s="132"/>
      <c r="E919" s="133">
        <f t="shared" si="19"/>
        <v>8415009.9721683208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hidden="1" customHeight="1" x14ac:dyDescent="0.3">
      <c r="A920" s="130"/>
      <c r="B920" s="131"/>
      <c r="C920" s="154"/>
      <c r="D920" s="132"/>
      <c r="E920" s="133">
        <f t="shared" si="19"/>
        <v>8415009.9721683208</v>
      </c>
      <c r="F920" s="101"/>
      <c r="G920" s="134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hidden="1" customHeight="1" x14ac:dyDescent="0.3">
      <c r="A921" s="130"/>
      <c r="B921" s="131"/>
      <c r="C921" s="154"/>
      <c r="D921" s="132"/>
      <c r="E921" s="133">
        <f t="shared" si="19"/>
        <v>8415009.9721683208</v>
      </c>
      <c r="F921" s="101"/>
      <c r="G921" s="134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hidden="1" customHeight="1" x14ac:dyDescent="0.3">
      <c r="A922" s="130"/>
      <c r="B922" s="131"/>
      <c r="C922" s="154"/>
      <c r="D922" s="132"/>
      <c r="E922" s="133">
        <f t="shared" si="19"/>
        <v>8415009.9721683208</v>
      </c>
      <c r="F922" s="101"/>
      <c r="G922" s="165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hidden="1" customHeight="1" x14ac:dyDescent="0.3">
      <c r="A923" s="130"/>
      <c r="B923" s="131"/>
      <c r="C923" s="154"/>
      <c r="D923" s="132"/>
      <c r="E923" s="133">
        <f t="shared" si="19"/>
        <v>8415009.9721683208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hidden="1" customHeight="1" x14ac:dyDescent="0.3">
      <c r="A924" s="130"/>
      <c r="B924" s="131"/>
      <c r="C924" s="154"/>
      <c r="D924" s="132"/>
      <c r="E924" s="133">
        <f t="shared" si="19"/>
        <v>8415009.9721683208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hidden="1" customHeight="1" x14ac:dyDescent="0.3">
      <c r="A925" s="130"/>
      <c r="B925" s="131"/>
      <c r="C925" s="154"/>
      <c r="D925" s="132"/>
      <c r="E925" s="133">
        <f t="shared" si="19"/>
        <v>8415009.9721683208</v>
      </c>
      <c r="F925" s="101"/>
      <c r="G925" s="134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hidden="1" customHeight="1" x14ac:dyDescent="0.3">
      <c r="A926" s="130"/>
      <c r="B926" s="131"/>
      <c r="C926" s="154"/>
      <c r="D926" s="132"/>
      <c r="E926" s="133">
        <f t="shared" si="19"/>
        <v>8415009.9721683208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hidden="1" customHeight="1" x14ac:dyDescent="0.3">
      <c r="A927" s="130"/>
      <c r="B927" s="131"/>
      <c r="C927" s="154"/>
      <c r="D927" s="132"/>
      <c r="E927" s="133">
        <f t="shared" si="19"/>
        <v>8415009.9721683208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hidden="1" customHeight="1" x14ac:dyDescent="0.3">
      <c r="A928" s="130"/>
      <c r="B928" s="131"/>
      <c r="C928" s="154"/>
      <c r="D928" s="132"/>
      <c r="E928" s="133">
        <f t="shared" si="19"/>
        <v>8415009.9721683208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hidden="1" customHeight="1" x14ac:dyDescent="0.3">
      <c r="A929" s="130"/>
      <c r="B929" s="131"/>
      <c r="C929" s="154"/>
      <c r="D929" s="132"/>
      <c r="E929" s="133">
        <f t="shared" si="19"/>
        <v>8415009.9721683208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hidden="1" customHeight="1" x14ac:dyDescent="0.3">
      <c r="A930" s="130"/>
      <c r="B930" s="131"/>
      <c r="C930" s="154"/>
      <c r="D930" s="132"/>
      <c r="E930" s="133">
        <f t="shared" si="19"/>
        <v>8415009.9721683208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hidden="1" customHeight="1" x14ac:dyDescent="0.3">
      <c r="A931" s="130"/>
      <c r="B931" s="131"/>
      <c r="C931" s="154"/>
      <c r="D931" s="132"/>
      <c r="E931" s="133">
        <f t="shared" si="19"/>
        <v>8415009.9721683208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hidden="1" customHeight="1" x14ac:dyDescent="0.3">
      <c r="A932" s="130"/>
      <c r="B932" s="131"/>
      <c r="C932" s="154"/>
      <c r="D932" s="132"/>
      <c r="E932" s="133">
        <f t="shared" si="19"/>
        <v>8415009.9721683208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hidden="1" customHeight="1" x14ac:dyDescent="0.3">
      <c r="A933" s="130"/>
      <c r="B933" s="131"/>
      <c r="C933" s="154"/>
      <c r="D933" s="132"/>
      <c r="E933" s="133">
        <f t="shared" si="19"/>
        <v>8415009.9721683208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hidden="1" customHeight="1" x14ac:dyDescent="0.3">
      <c r="A934" s="130"/>
      <c r="B934" s="131"/>
      <c r="C934" s="154"/>
      <c r="D934" s="132"/>
      <c r="E934" s="133">
        <f t="shared" si="19"/>
        <v>8415009.9721683208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hidden="1" customHeight="1" x14ac:dyDescent="0.3">
      <c r="A935" s="130"/>
      <c r="B935" s="131"/>
      <c r="C935" s="154"/>
      <c r="D935" s="132"/>
      <c r="E935" s="133">
        <f t="shared" si="19"/>
        <v>8415009.9721683208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hidden="1" customHeight="1" x14ac:dyDescent="0.3">
      <c r="A936" s="130"/>
      <c r="B936" s="131"/>
      <c r="C936" s="154"/>
      <c r="D936" s="132"/>
      <c r="E936" s="133">
        <f t="shared" si="19"/>
        <v>8415009.9721683208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hidden="1" customHeight="1" x14ac:dyDescent="0.3">
      <c r="A937" s="130"/>
      <c r="B937" s="131"/>
      <c r="C937" s="154"/>
      <c r="D937" s="132"/>
      <c r="E937" s="133">
        <f t="shared" si="19"/>
        <v>8415009.9721683208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hidden="1" customHeight="1" x14ac:dyDescent="0.3">
      <c r="A938" s="130"/>
      <c r="B938" s="131"/>
      <c r="C938" s="154"/>
      <c r="D938" s="132"/>
      <c r="E938" s="133">
        <f t="shared" si="19"/>
        <v>8415009.9721683208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hidden="1" customHeight="1" x14ac:dyDescent="0.3">
      <c r="A939" s="130"/>
      <c r="B939" s="131"/>
      <c r="C939" s="154"/>
      <c r="D939" s="132"/>
      <c r="E939" s="133">
        <f t="shared" si="19"/>
        <v>8415009.9721683208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hidden="1" customHeight="1" x14ac:dyDescent="0.3">
      <c r="A940" s="130"/>
      <c r="B940" s="131"/>
      <c r="C940" s="154"/>
      <c r="D940" s="132"/>
      <c r="E940" s="133">
        <f t="shared" si="19"/>
        <v>8415009.9721683208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hidden="1" customHeight="1" x14ac:dyDescent="0.3">
      <c r="A941" s="130"/>
      <c r="B941" s="131"/>
      <c r="C941" s="154"/>
      <c r="D941" s="132"/>
      <c r="E941" s="133">
        <f t="shared" si="19"/>
        <v>8415009.9721683208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hidden="1" customHeight="1" x14ac:dyDescent="0.3">
      <c r="A942" s="130"/>
      <c r="B942" s="131"/>
      <c r="C942" s="154"/>
      <c r="D942" s="132"/>
      <c r="E942" s="133">
        <f t="shared" si="19"/>
        <v>8415009.9721683208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hidden="1" customHeight="1" x14ac:dyDescent="0.3">
      <c r="A943" s="130"/>
      <c r="B943" s="131"/>
      <c r="C943" s="154"/>
      <c r="D943" s="132"/>
      <c r="E943" s="133">
        <f t="shared" si="19"/>
        <v>8415009.9721683208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hidden="1" customHeight="1" x14ac:dyDescent="0.3">
      <c r="A944" s="130"/>
      <c r="B944" s="131"/>
      <c r="C944" s="154"/>
      <c r="D944" s="132"/>
      <c r="E944" s="133">
        <f t="shared" si="19"/>
        <v>8415009.9721683208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/>
      <c r="B945" s="131"/>
      <c r="C945" s="154"/>
      <c r="D945" s="132"/>
      <c r="E945" s="133">
        <f t="shared" si="19"/>
        <v>8415009.9721683208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hidden="1" customHeight="1" x14ac:dyDescent="0.3">
      <c r="A946" s="130"/>
      <c r="B946" s="131"/>
      <c r="C946" s="154"/>
      <c r="D946" s="132"/>
      <c r="E946" s="133">
        <f t="shared" si="19"/>
        <v>8415009.9721683208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hidden="1" customHeight="1" x14ac:dyDescent="0.3">
      <c r="A947" s="130"/>
      <c r="B947" s="131"/>
      <c r="C947" s="154"/>
      <c r="D947" s="132"/>
      <c r="E947" s="133">
        <f t="shared" si="19"/>
        <v>8415009.9721683208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hidden="1" customHeight="1" x14ac:dyDescent="0.3">
      <c r="A948" s="130"/>
      <c r="B948" s="131"/>
      <c r="C948" s="154"/>
      <c r="D948" s="132"/>
      <c r="E948" s="133">
        <f t="shared" si="19"/>
        <v>8415009.9721683208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hidden="1" customHeight="1" x14ac:dyDescent="0.3">
      <c r="A949" s="130"/>
      <c r="B949" s="131"/>
      <c r="C949" s="154"/>
      <c r="D949" s="132"/>
      <c r="E949" s="133">
        <f t="shared" si="19"/>
        <v>8415009.9721683208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hidden="1" customHeight="1" x14ac:dyDescent="0.3">
      <c r="A950" s="130"/>
      <c r="B950" s="131"/>
      <c r="C950" s="154"/>
      <c r="D950" s="132"/>
      <c r="E950" s="133">
        <f t="shared" si="19"/>
        <v>8415009.9721683208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hidden="1" customHeight="1" x14ac:dyDescent="0.3">
      <c r="A951" s="130"/>
      <c r="B951" s="131"/>
      <c r="C951" s="154"/>
      <c r="D951" s="132"/>
      <c r="E951" s="133">
        <f t="shared" si="19"/>
        <v>8415009.9721683208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hidden="1" customHeight="1" x14ac:dyDescent="0.3">
      <c r="A952" s="130"/>
      <c r="B952" s="131"/>
      <c r="C952" s="154"/>
      <c r="D952" s="132"/>
      <c r="E952" s="133">
        <f t="shared" si="19"/>
        <v>8415009.9721683208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hidden="1" customHeight="1" x14ac:dyDescent="0.3">
      <c r="A953" s="130"/>
      <c r="B953" s="131"/>
      <c r="C953" s="154"/>
      <c r="D953" s="132"/>
      <c r="E953" s="133">
        <f t="shared" si="19"/>
        <v>8415009.9721683208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hidden="1" customHeight="1" x14ac:dyDescent="0.3">
      <c r="A954" s="130"/>
      <c r="B954" s="131"/>
      <c r="C954" s="154"/>
      <c r="D954" s="132"/>
      <c r="E954" s="133">
        <f t="shared" si="19"/>
        <v>8415009.9721683208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hidden="1" customHeight="1" x14ac:dyDescent="0.3">
      <c r="A955" s="130"/>
      <c r="B955" s="131"/>
      <c r="C955" s="154"/>
      <c r="D955" s="132"/>
      <c r="E955" s="133">
        <f t="shared" si="19"/>
        <v>8415009.9721683208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hidden="1" customHeight="1" x14ac:dyDescent="0.3">
      <c r="A956" s="130"/>
      <c r="B956" s="131"/>
      <c r="C956" s="154"/>
      <c r="D956" s="132"/>
      <c r="E956" s="133">
        <f t="shared" si="19"/>
        <v>8415009.9721683208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hidden="1" customHeight="1" x14ac:dyDescent="0.3">
      <c r="A957" s="130"/>
      <c r="B957" s="131"/>
      <c r="C957" s="154"/>
      <c r="D957" s="132"/>
      <c r="E957" s="133">
        <f t="shared" si="19"/>
        <v>8415009.9721683208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hidden="1" customHeight="1" x14ac:dyDescent="0.3">
      <c r="A958" s="130"/>
      <c r="B958" s="131"/>
      <c r="C958" s="154"/>
      <c r="D958" s="132"/>
      <c r="E958" s="133">
        <f t="shared" si="19"/>
        <v>8415009.9721683208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hidden="1" customHeight="1" x14ac:dyDescent="0.3">
      <c r="A959" s="130"/>
      <c r="B959" s="131"/>
      <c r="C959" s="154"/>
      <c r="D959" s="132"/>
      <c r="E959" s="133">
        <f t="shared" si="19"/>
        <v>8415009.9721683208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hidden="1" customHeight="1" x14ac:dyDescent="0.3">
      <c r="A960" s="130"/>
      <c r="B960" s="131"/>
      <c r="C960" s="154"/>
      <c r="D960" s="132"/>
      <c r="E960" s="133">
        <f t="shared" si="19"/>
        <v>8415009.9721683208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hidden="1" customHeight="1" x14ac:dyDescent="0.3">
      <c r="A961" s="130"/>
      <c r="B961" s="131"/>
      <c r="C961" s="154"/>
      <c r="D961" s="132"/>
      <c r="E961" s="133">
        <f t="shared" si="19"/>
        <v>8415009.9721683208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hidden="1" customHeight="1" x14ac:dyDescent="0.3">
      <c r="A962" s="130"/>
      <c r="B962" s="131"/>
      <c r="C962" s="154"/>
      <c r="D962" s="132"/>
      <c r="E962" s="133">
        <f t="shared" si="19"/>
        <v>8415009.9721683208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hidden="1" customHeight="1" x14ac:dyDescent="0.3">
      <c r="A963" s="130"/>
      <c r="B963" s="131"/>
      <c r="C963" s="154"/>
      <c r="D963" s="132"/>
      <c r="E963" s="133">
        <f t="shared" si="19"/>
        <v>8415009.9721683208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hidden="1" customHeight="1" x14ac:dyDescent="0.3">
      <c r="A964" s="130"/>
      <c r="B964" s="131"/>
      <c r="C964" s="154"/>
      <c r="D964" s="132"/>
      <c r="E964" s="133">
        <f t="shared" si="19"/>
        <v>8415009.9721683208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hidden="1" customHeight="1" x14ac:dyDescent="0.3">
      <c r="A965" s="130"/>
      <c r="B965" s="131"/>
      <c r="C965" s="154"/>
      <c r="D965" s="132"/>
      <c r="E965" s="133">
        <f t="shared" si="19"/>
        <v>8415009.9721683208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hidden="1" customHeight="1" x14ac:dyDescent="0.3">
      <c r="A966" s="130"/>
      <c r="B966" s="131"/>
      <c r="C966" s="154"/>
      <c r="D966" s="132"/>
      <c r="E966" s="133">
        <f t="shared" si="19"/>
        <v>8415009.9721683208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hidden="1" customHeight="1" x14ac:dyDescent="0.3">
      <c r="A967" s="130"/>
      <c r="B967" s="131"/>
      <c r="C967" s="154"/>
      <c r="D967" s="132"/>
      <c r="E967" s="133">
        <f t="shared" si="19"/>
        <v>8415009.9721683208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hidden="1" customHeight="1" x14ac:dyDescent="0.3">
      <c r="A968" s="130"/>
      <c r="B968" s="131"/>
      <c r="C968" s="154"/>
      <c r="D968" s="132"/>
      <c r="E968" s="133">
        <f t="shared" si="19"/>
        <v>8415009.9721683208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hidden="1" customHeight="1" x14ac:dyDescent="0.3">
      <c r="A969" s="130"/>
      <c r="B969" s="131"/>
      <c r="C969" s="154"/>
      <c r="D969" s="132"/>
      <c r="E969" s="133">
        <f t="shared" si="19"/>
        <v>8415009.9721683208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hidden="1" customHeight="1" x14ac:dyDescent="0.3">
      <c r="A970" s="130"/>
      <c r="B970" s="131"/>
      <c r="C970" s="154"/>
      <c r="D970" s="132"/>
      <c r="E970" s="133">
        <f t="shared" si="19"/>
        <v>8415009.9721683208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hidden="1" customHeight="1" x14ac:dyDescent="0.3">
      <c r="A971" s="130"/>
      <c r="B971" s="131"/>
      <c r="C971" s="154"/>
      <c r="D971" s="132"/>
      <c r="E971" s="133">
        <f t="shared" si="19"/>
        <v>8415009.9721683208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hidden="1" customHeight="1" x14ac:dyDescent="0.3">
      <c r="A972" s="130"/>
      <c r="B972" s="131"/>
      <c r="C972" s="154"/>
      <c r="D972" s="132"/>
      <c r="E972" s="133">
        <f t="shared" si="19"/>
        <v>8415009.9721683208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hidden="1" customHeight="1" x14ac:dyDescent="0.3">
      <c r="A973" s="130"/>
      <c r="B973" s="131"/>
      <c r="C973" s="154"/>
      <c r="D973" s="132"/>
      <c r="E973" s="133">
        <f t="shared" si="19"/>
        <v>8415009.9721683208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hidden="1" customHeight="1" x14ac:dyDescent="0.3">
      <c r="A974" s="130"/>
      <c r="B974" s="131"/>
      <c r="C974" s="154"/>
      <c r="D974" s="132"/>
      <c r="E974" s="133">
        <f t="shared" si="19"/>
        <v>8415009.9721683208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hidden="1" customHeight="1" x14ac:dyDescent="0.3">
      <c r="A975" s="130"/>
      <c r="B975" s="131"/>
      <c r="C975" s="154"/>
      <c r="D975" s="132"/>
      <c r="E975" s="133">
        <f t="shared" si="19"/>
        <v>8415009.9721683208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hidden="1" customHeight="1" x14ac:dyDescent="0.3">
      <c r="A976" s="130"/>
      <c r="B976" s="131"/>
      <c r="C976" s="154"/>
      <c r="D976" s="132"/>
      <c r="E976" s="133">
        <f t="shared" si="19"/>
        <v>8415009.9721683208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hidden="1" customHeight="1" x14ac:dyDescent="0.3">
      <c r="A977" s="130"/>
      <c r="B977" s="131"/>
      <c r="C977" s="154"/>
      <c r="D977" s="132"/>
      <c r="E977" s="133">
        <f>E976+C977-D977</f>
        <v>8415009.9721683208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hidden="1" customHeight="1" x14ac:dyDescent="0.3">
      <c r="A978" s="130"/>
      <c r="B978" s="131"/>
      <c r="C978" s="154"/>
      <c r="D978" s="132"/>
      <c r="E978" s="133">
        <f t="shared" si="19"/>
        <v>8415009.9721683208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hidden="1" customHeight="1" x14ac:dyDescent="0.3">
      <c r="A979" s="130"/>
      <c r="B979" s="131"/>
      <c r="C979" s="154"/>
      <c r="D979" s="132"/>
      <c r="E979" s="133">
        <f t="shared" ref="E979:E1042" si="20">E978+C979-D979</f>
        <v>8415009.9721683208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hidden="1" customHeight="1" x14ac:dyDescent="0.3">
      <c r="A980" s="130"/>
      <c r="B980" s="131"/>
      <c r="C980" s="154"/>
      <c r="D980" s="132"/>
      <c r="E980" s="133">
        <f t="shared" si="20"/>
        <v>8415009.9721683208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hidden="1" customHeight="1" x14ac:dyDescent="0.3">
      <c r="A981" s="130"/>
      <c r="B981" s="131"/>
      <c r="C981" s="154"/>
      <c r="D981" s="132"/>
      <c r="E981" s="133">
        <f t="shared" si="20"/>
        <v>8415009.9721683208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hidden="1" customHeight="1" x14ac:dyDescent="0.3">
      <c r="A982" s="130"/>
      <c r="B982" s="131"/>
      <c r="C982" s="154"/>
      <c r="D982" s="132"/>
      <c r="E982" s="133">
        <f t="shared" si="20"/>
        <v>8415009.9721683208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hidden="1" customHeight="1" x14ac:dyDescent="0.3">
      <c r="A983" s="130"/>
      <c r="B983" s="131"/>
      <c r="C983" s="154"/>
      <c r="D983" s="132"/>
      <c r="E983" s="133">
        <f t="shared" si="20"/>
        <v>8415009.9721683208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hidden="1" customHeight="1" x14ac:dyDescent="0.3">
      <c r="A984" s="130"/>
      <c r="B984" s="131"/>
      <c r="C984" s="154"/>
      <c r="D984" s="132"/>
      <c r="E984" s="133">
        <f t="shared" si="20"/>
        <v>8415009.9721683208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hidden="1" customHeight="1" x14ac:dyDescent="0.3">
      <c r="A985" s="130"/>
      <c r="B985" s="131"/>
      <c r="C985" s="154"/>
      <c r="D985" s="132"/>
      <c r="E985" s="133">
        <f t="shared" si="20"/>
        <v>8415009.9721683208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hidden="1" customHeight="1" x14ac:dyDescent="0.3">
      <c r="A986" s="130"/>
      <c r="B986" s="131"/>
      <c r="C986" s="154"/>
      <c r="D986" s="132"/>
      <c r="E986" s="133">
        <f t="shared" si="20"/>
        <v>8415009.9721683208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hidden="1" customHeight="1" x14ac:dyDescent="0.3">
      <c r="A987" s="130"/>
      <c r="B987" s="131"/>
      <c r="C987" s="154"/>
      <c r="D987" s="132"/>
      <c r="E987" s="133">
        <f t="shared" si="20"/>
        <v>8415009.9721683208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hidden="1" customHeight="1" x14ac:dyDescent="0.3">
      <c r="A988" s="130"/>
      <c r="B988" s="131"/>
      <c r="C988" s="154"/>
      <c r="D988" s="132"/>
      <c r="E988" s="133">
        <f t="shared" si="20"/>
        <v>8415009.9721683208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hidden="1" customHeight="1" x14ac:dyDescent="0.3">
      <c r="A989" s="130"/>
      <c r="B989" s="131"/>
      <c r="C989" s="154"/>
      <c r="D989" s="132"/>
      <c r="E989" s="133">
        <f t="shared" si="20"/>
        <v>8415009.9721683208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hidden="1" customHeight="1" x14ac:dyDescent="0.3">
      <c r="A990" s="130"/>
      <c r="B990" s="131"/>
      <c r="C990" s="154"/>
      <c r="D990" s="132"/>
      <c r="E990" s="133">
        <f t="shared" si="20"/>
        <v>8415009.9721683208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hidden="1" customHeight="1" x14ac:dyDescent="0.3">
      <c r="A991" s="130"/>
      <c r="B991" s="131"/>
      <c r="C991" s="154"/>
      <c r="D991" s="132"/>
      <c r="E991" s="133">
        <f t="shared" si="20"/>
        <v>8415009.9721683208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hidden="1" customHeight="1" x14ac:dyDescent="0.3">
      <c r="A992" s="130"/>
      <c r="B992" s="131"/>
      <c r="C992" s="154"/>
      <c r="D992" s="132"/>
      <c r="E992" s="133">
        <f t="shared" si="20"/>
        <v>8415009.9721683208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hidden="1" customHeight="1" x14ac:dyDescent="0.3">
      <c r="A993" s="130"/>
      <c r="B993" s="131"/>
      <c r="C993" s="154"/>
      <c r="D993" s="132"/>
      <c r="E993" s="133">
        <f t="shared" si="20"/>
        <v>8415009.9721683208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hidden="1" customHeight="1" x14ac:dyDescent="0.3">
      <c r="A994" s="130"/>
      <c r="B994" s="131"/>
      <c r="C994" s="154"/>
      <c r="D994" s="132"/>
      <c r="E994" s="133">
        <f t="shared" si="20"/>
        <v>8415009.9721683208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hidden="1" customHeight="1" x14ac:dyDescent="0.3">
      <c r="A995" s="130"/>
      <c r="B995" s="131"/>
      <c r="C995" s="154"/>
      <c r="D995" s="132"/>
      <c r="E995" s="133">
        <f t="shared" si="20"/>
        <v>8415009.9721683208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hidden="1" customHeight="1" x14ac:dyDescent="0.3">
      <c r="A996" s="130"/>
      <c r="B996" s="131"/>
      <c r="C996" s="154"/>
      <c r="D996" s="132"/>
      <c r="E996" s="133">
        <f t="shared" si="20"/>
        <v>8415009.9721683208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hidden="1" customHeight="1" x14ac:dyDescent="0.3">
      <c r="A997" s="130"/>
      <c r="B997" s="131"/>
      <c r="C997" s="154"/>
      <c r="D997" s="132"/>
      <c r="E997" s="133">
        <f t="shared" si="20"/>
        <v>8415009.9721683208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hidden="1" customHeight="1" x14ac:dyDescent="0.3">
      <c r="A998" s="130"/>
      <c r="B998" s="131"/>
      <c r="C998" s="154"/>
      <c r="D998" s="132"/>
      <c r="E998" s="133">
        <f t="shared" si="20"/>
        <v>8415009.9721683208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hidden="1" customHeight="1" x14ac:dyDescent="0.3">
      <c r="A999" s="130"/>
      <c r="B999" s="131"/>
      <c r="C999" s="154"/>
      <c r="D999" s="132"/>
      <c r="E999" s="133">
        <f t="shared" si="20"/>
        <v>8415009.9721683208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hidden="1" customHeight="1" x14ac:dyDescent="0.3">
      <c r="A1000" s="130"/>
      <c r="B1000" s="131"/>
      <c r="C1000" s="154"/>
      <c r="D1000" s="132"/>
      <c r="E1000" s="133">
        <f t="shared" si="20"/>
        <v>8415009.9721683208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hidden="1" customHeight="1" x14ac:dyDescent="0.3">
      <c r="A1001" s="130"/>
      <c r="B1001" s="131"/>
      <c r="C1001" s="154"/>
      <c r="D1001" s="132"/>
      <c r="E1001" s="133">
        <f t="shared" si="20"/>
        <v>8415009.9721683208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hidden="1" customHeight="1" x14ac:dyDescent="0.3">
      <c r="A1002" s="130"/>
      <c r="B1002" s="131"/>
      <c r="C1002" s="154"/>
      <c r="D1002" s="132"/>
      <c r="E1002" s="133">
        <f t="shared" si="20"/>
        <v>8415009.9721683208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hidden="1" customHeight="1" x14ac:dyDescent="0.3">
      <c r="A1003" s="130"/>
      <c r="B1003" s="131"/>
      <c r="C1003" s="154"/>
      <c r="D1003" s="132"/>
      <c r="E1003" s="133">
        <f t="shared" si="20"/>
        <v>8415009.9721683208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hidden="1" customHeight="1" x14ac:dyDescent="0.3">
      <c r="A1004" s="130"/>
      <c r="B1004" s="131"/>
      <c r="C1004" s="154"/>
      <c r="D1004" s="132"/>
      <c r="E1004" s="133">
        <f t="shared" si="20"/>
        <v>8415009.9721683208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hidden="1" customHeight="1" x14ac:dyDescent="0.3">
      <c r="A1005" s="130"/>
      <c r="B1005" s="131"/>
      <c r="C1005" s="154"/>
      <c r="D1005" s="132"/>
      <c r="E1005" s="133">
        <f t="shared" si="20"/>
        <v>8415009.9721683208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hidden="1" customHeight="1" x14ac:dyDescent="0.3">
      <c r="A1006" s="130"/>
      <c r="B1006" s="131"/>
      <c r="C1006" s="154"/>
      <c r="D1006" s="132"/>
      <c r="E1006" s="133">
        <f t="shared" si="20"/>
        <v>8415009.9721683208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hidden="1" customHeight="1" x14ac:dyDescent="0.3">
      <c r="A1007" s="130"/>
      <c r="B1007" s="131"/>
      <c r="C1007" s="154"/>
      <c r="D1007" s="132"/>
      <c r="E1007" s="133">
        <f t="shared" si="20"/>
        <v>8415009.9721683208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hidden="1" customHeight="1" x14ac:dyDescent="0.3">
      <c r="A1008" s="130"/>
      <c r="B1008" s="131"/>
      <c r="C1008" s="154"/>
      <c r="D1008" s="132"/>
      <c r="E1008" s="133">
        <f t="shared" si="20"/>
        <v>8415009.9721683208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hidden="1" customHeight="1" x14ac:dyDescent="0.3">
      <c r="A1009" s="130"/>
      <c r="B1009" s="131"/>
      <c r="C1009" s="154"/>
      <c r="D1009" s="132"/>
      <c r="E1009" s="133">
        <f t="shared" si="20"/>
        <v>8415009.9721683208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hidden="1" customHeight="1" x14ac:dyDescent="0.3">
      <c r="A1010" s="130"/>
      <c r="B1010" s="131"/>
      <c r="C1010" s="154"/>
      <c r="D1010" s="132"/>
      <c r="E1010" s="133">
        <f t="shared" si="20"/>
        <v>8415009.9721683208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hidden="1" customHeight="1" x14ac:dyDescent="0.3">
      <c r="A1011" s="130"/>
      <c r="B1011" s="131"/>
      <c r="C1011" s="154"/>
      <c r="D1011" s="132"/>
      <c r="E1011" s="133">
        <f t="shared" si="20"/>
        <v>8415009.9721683208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hidden="1" customHeight="1" x14ac:dyDescent="0.3">
      <c r="A1012" s="130"/>
      <c r="B1012" s="131"/>
      <c r="C1012" s="154"/>
      <c r="D1012" s="132"/>
      <c r="E1012" s="133">
        <f t="shared" si="20"/>
        <v>8415009.9721683208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hidden="1" customHeight="1" x14ac:dyDescent="0.3">
      <c r="A1013" s="130"/>
      <c r="B1013" s="131"/>
      <c r="C1013" s="154"/>
      <c r="D1013" s="132"/>
      <c r="E1013" s="133">
        <f t="shared" si="20"/>
        <v>8415009.9721683208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hidden="1" customHeight="1" x14ac:dyDescent="0.3">
      <c r="A1014" s="130"/>
      <c r="B1014" s="131"/>
      <c r="C1014" s="154"/>
      <c r="D1014" s="132"/>
      <c r="E1014" s="133">
        <f t="shared" si="20"/>
        <v>8415009.9721683208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hidden="1" customHeight="1" x14ac:dyDescent="0.3">
      <c r="A1015" s="130"/>
      <c r="B1015" s="131"/>
      <c r="C1015" s="154"/>
      <c r="D1015" s="132"/>
      <c r="E1015" s="133">
        <f t="shared" si="20"/>
        <v>8415009.9721683208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hidden="1" customHeight="1" x14ac:dyDescent="0.3">
      <c r="A1016" s="130"/>
      <c r="B1016" s="131"/>
      <c r="C1016" s="154"/>
      <c r="D1016" s="132"/>
      <c r="E1016" s="133">
        <f t="shared" si="20"/>
        <v>8415009.9721683208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hidden="1" customHeight="1" x14ac:dyDescent="0.3">
      <c r="A1017" s="130"/>
      <c r="B1017" s="131"/>
      <c r="C1017" s="154"/>
      <c r="D1017" s="132"/>
      <c r="E1017" s="133">
        <f t="shared" si="20"/>
        <v>8415009.9721683208</v>
      </c>
      <c r="F1017" s="101"/>
      <c r="G1017" s="165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hidden="1" customHeight="1" x14ac:dyDescent="0.3">
      <c r="A1018" s="130"/>
      <c r="B1018" s="131"/>
      <c r="C1018" s="154"/>
      <c r="D1018" s="132"/>
      <c r="E1018" s="133">
        <f t="shared" si="20"/>
        <v>8415009.9721683208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hidden="1" customHeight="1" x14ac:dyDescent="0.3">
      <c r="A1019" s="130"/>
      <c r="B1019" s="131"/>
      <c r="C1019" s="154"/>
      <c r="D1019" s="132"/>
      <c r="E1019" s="133">
        <f t="shared" si="20"/>
        <v>8415009.9721683208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hidden="1" customHeight="1" x14ac:dyDescent="0.3">
      <c r="A1020" s="130"/>
      <c r="B1020" s="131"/>
      <c r="C1020" s="154"/>
      <c r="D1020" s="132"/>
      <c r="E1020" s="133">
        <f t="shared" si="20"/>
        <v>8415009.9721683208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hidden="1" customHeight="1" x14ac:dyDescent="0.3">
      <c r="A1021" s="130"/>
      <c r="B1021" s="131"/>
      <c r="C1021" s="154"/>
      <c r="D1021" s="132"/>
      <c r="E1021" s="133">
        <f t="shared" si="20"/>
        <v>8415009.9721683208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hidden="1" customHeight="1" x14ac:dyDescent="0.3">
      <c r="A1022" s="130"/>
      <c r="B1022" s="131"/>
      <c r="C1022" s="154"/>
      <c r="D1022" s="132"/>
      <c r="E1022" s="133">
        <f t="shared" si="20"/>
        <v>8415009.9721683208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hidden="1" customHeight="1" x14ac:dyDescent="0.3">
      <c r="A1023" s="130"/>
      <c r="B1023" s="131"/>
      <c r="C1023" s="154"/>
      <c r="D1023" s="132"/>
      <c r="E1023" s="133">
        <f t="shared" si="20"/>
        <v>8415009.9721683208</v>
      </c>
      <c r="F1023" s="101"/>
      <c r="G1023" s="134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hidden="1" customHeight="1" x14ac:dyDescent="0.3">
      <c r="A1024" s="130"/>
      <c r="B1024" s="131"/>
      <c r="C1024" s="154"/>
      <c r="D1024" s="132"/>
      <c r="E1024" s="133">
        <f t="shared" si="20"/>
        <v>8415009.9721683208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hidden="1" customHeight="1" x14ac:dyDescent="0.3">
      <c r="A1025" s="130"/>
      <c r="B1025" s="131"/>
      <c r="C1025" s="154"/>
      <c r="D1025" s="132"/>
      <c r="E1025" s="133">
        <f t="shared" si="20"/>
        <v>8415009.9721683208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hidden="1" customHeight="1" x14ac:dyDescent="0.3">
      <c r="A1026" s="130"/>
      <c r="B1026" s="131"/>
      <c r="C1026" s="154"/>
      <c r="D1026" s="132"/>
      <c r="E1026" s="133">
        <f t="shared" si="20"/>
        <v>8415009.9721683208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hidden="1" customHeight="1" x14ac:dyDescent="0.3">
      <c r="A1027" s="130"/>
      <c r="B1027" s="131"/>
      <c r="C1027" s="154"/>
      <c r="D1027" s="132"/>
      <c r="E1027" s="133">
        <f t="shared" si="20"/>
        <v>8415009.9721683208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hidden="1" customHeight="1" x14ac:dyDescent="0.3">
      <c r="A1028" s="130"/>
      <c r="B1028" s="131"/>
      <c r="C1028" s="154"/>
      <c r="D1028" s="132"/>
      <c r="E1028" s="133">
        <f t="shared" si="20"/>
        <v>8415009.9721683208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hidden="1" customHeight="1" x14ac:dyDescent="0.3">
      <c r="A1029" s="130"/>
      <c r="B1029" s="131"/>
      <c r="C1029" s="154"/>
      <c r="D1029" s="132"/>
      <c r="E1029" s="133">
        <f t="shared" si="20"/>
        <v>8415009.9721683208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hidden="1" customHeight="1" x14ac:dyDescent="0.3">
      <c r="A1030" s="130"/>
      <c r="B1030" s="131"/>
      <c r="C1030" s="154"/>
      <c r="D1030" s="132"/>
      <c r="E1030" s="133">
        <f t="shared" si="20"/>
        <v>8415009.9721683208</v>
      </c>
      <c r="F1030" s="101"/>
      <c r="G1030" s="134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hidden="1" customHeight="1" x14ac:dyDescent="0.3">
      <c r="A1031" s="130"/>
      <c r="B1031" s="131"/>
      <c r="C1031" s="154"/>
      <c r="D1031" s="132"/>
      <c r="E1031" s="133">
        <f t="shared" si="20"/>
        <v>8415009.9721683208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hidden="1" customHeight="1" x14ac:dyDescent="0.3">
      <c r="A1032" s="130"/>
      <c r="B1032" s="131"/>
      <c r="C1032" s="154"/>
      <c r="D1032" s="132"/>
      <c r="E1032" s="133">
        <f t="shared" si="20"/>
        <v>8415009.9721683208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hidden="1" customHeight="1" x14ac:dyDescent="0.3">
      <c r="A1033" s="130"/>
      <c r="B1033" s="131"/>
      <c r="C1033" s="154"/>
      <c r="D1033" s="132"/>
      <c r="E1033" s="133">
        <f t="shared" si="20"/>
        <v>8415009.9721683208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hidden="1" customHeight="1" x14ac:dyDescent="0.3">
      <c r="A1034" s="130"/>
      <c r="B1034" s="131"/>
      <c r="C1034" s="154"/>
      <c r="D1034" s="132"/>
      <c r="E1034" s="133">
        <f t="shared" si="20"/>
        <v>8415009.9721683208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hidden="1" customHeight="1" x14ac:dyDescent="0.3">
      <c r="A1035" s="130"/>
      <c r="B1035" s="131"/>
      <c r="C1035" s="154"/>
      <c r="D1035" s="132"/>
      <c r="E1035" s="133">
        <f t="shared" si="20"/>
        <v>8415009.9721683208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hidden="1" customHeight="1" x14ac:dyDescent="0.3">
      <c r="A1036" s="130"/>
      <c r="B1036" s="131"/>
      <c r="C1036" s="154"/>
      <c r="D1036" s="132"/>
      <c r="E1036" s="133">
        <f t="shared" si="20"/>
        <v>8415009.9721683208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hidden="1" customHeight="1" x14ac:dyDescent="0.3">
      <c r="A1037" s="130"/>
      <c r="B1037" s="131"/>
      <c r="C1037" s="154"/>
      <c r="D1037" s="132"/>
      <c r="E1037" s="133">
        <f t="shared" si="20"/>
        <v>8415009.9721683208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hidden="1" customHeight="1" x14ac:dyDescent="0.3">
      <c r="A1038" s="130"/>
      <c r="B1038" s="131"/>
      <c r="C1038" s="154"/>
      <c r="D1038" s="132"/>
      <c r="E1038" s="285">
        <f t="shared" si="20"/>
        <v>8415009.9721683208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hidden="1" customHeight="1" x14ac:dyDescent="0.3">
      <c r="A1039" s="130"/>
      <c r="B1039" s="131"/>
      <c r="C1039" s="154"/>
      <c r="D1039" s="132"/>
      <c r="E1039" s="133">
        <f t="shared" si="20"/>
        <v>8415009.9721683208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hidden="1" customHeight="1" x14ac:dyDescent="0.3">
      <c r="A1040" s="130"/>
      <c r="B1040" s="131"/>
      <c r="C1040" s="154"/>
      <c r="D1040" s="132"/>
      <c r="E1040" s="133">
        <f t="shared" si="20"/>
        <v>8415009.9721683208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hidden="1" customHeight="1" x14ac:dyDescent="0.3">
      <c r="A1041" s="130"/>
      <c r="B1041" s="131"/>
      <c r="C1041" s="154"/>
      <c r="D1041" s="132"/>
      <c r="E1041" s="133">
        <f t="shared" si="20"/>
        <v>8415009.9721683208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hidden="1" customHeight="1" x14ac:dyDescent="0.3">
      <c r="A1042" s="130"/>
      <c r="B1042" s="131"/>
      <c r="C1042" s="154"/>
      <c r="D1042" s="132"/>
      <c r="E1042" s="133">
        <f t="shared" si="20"/>
        <v>8415009.9721683208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hidden="1" customHeight="1" x14ac:dyDescent="0.3">
      <c r="A1043" s="130"/>
      <c r="B1043" s="131"/>
      <c r="C1043" s="154"/>
      <c r="D1043" s="132"/>
      <c r="E1043" s="133">
        <f t="shared" ref="E1043:E1106" si="21">E1042+C1043-D1043</f>
        <v>8415009.9721683208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hidden="1" customHeight="1" x14ac:dyDescent="0.3">
      <c r="A1044" s="130"/>
      <c r="B1044" s="131"/>
      <c r="C1044" s="154"/>
      <c r="D1044" s="132"/>
      <c r="E1044" s="133">
        <f t="shared" si="21"/>
        <v>8415009.9721683208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hidden="1" customHeight="1" x14ac:dyDescent="0.3">
      <c r="A1045" s="130"/>
      <c r="B1045" s="131"/>
      <c r="C1045" s="154"/>
      <c r="D1045" s="132"/>
      <c r="E1045" s="133">
        <f t="shared" si="21"/>
        <v>8415009.9721683208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hidden="1" customHeight="1" x14ac:dyDescent="0.3">
      <c r="A1046" s="130"/>
      <c r="B1046" s="131"/>
      <c r="C1046" s="154"/>
      <c r="D1046" s="132"/>
      <c r="E1046" s="133">
        <f t="shared" si="21"/>
        <v>8415009.9721683208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hidden="1" customHeight="1" x14ac:dyDescent="0.3">
      <c r="A1047" s="130"/>
      <c r="B1047" s="131"/>
      <c r="C1047" s="154"/>
      <c r="D1047" s="132"/>
      <c r="E1047" s="133">
        <f t="shared" si="21"/>
        <v>8415009.9721683208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hidden="1" customHeight="1" x14ac:dyDescent="0.3">
      <c r="A1048" s="130"/>
      <c r="B1048" s="131"/>
      <c r="C1048" s="154"/>
      <c r="D1048" s="132"/>
      <c r="E1048" s="133">
        <f t="shared" si="21"/>
        <v>8415009.9721683208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hidden="1" customHeight="1" x14ac:dyDescent="0.3">
      <c r="A1049" s="130"/>
      <c r="B1049" s="131"/>
      <c r="C1049" s="154"/>
      <c r="D1049" s="132"/>
      <c r="E1049" s="133">
        <f t="shared" si="21"/>
        <v>8415009.9721683208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hidden="1" customHeight="1" x14ac:dyDescent="0.3">
      <c r="A1050" s="130"/>
      <c r="B1050" s="131"/>
      <c r="C1050" s="154"/>
      <c r="D1050" s="132"/>
      <c r="E1050" s="133">
        <f t="shared" si="21"/>
        <v>8415009.9721683208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hidden="1" customHeight="1" x14ac:dyDescent="0.3">
      <c r="A1051" s="130"/>
      <c r="B1051" s="131"/>
      <c r="C1051" s="154"/>
      <c r="D1051" s="132"/>
      <c r="E1051" s="133">
        <f t="shared" si="21"/>
        <v>8415009.9721683208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hidden="1" customHeight="1" x14ac:dyDescent="0.3">
      <c r="A1052" s="130"/>
      <c r="B1052" s="131"/>
      <c r="C1052" s="154"/>
      <c r="D1052" s="132"/>
      <c r="E1052" s="133">
        <f t="shared" si="21"/>
        <v>8415009.9721683208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hidden="1" customHeight="1" x14ac:dyDescent="0.3">
      <c r="A1053" s="130"/>
      <c r="B1053" s="131"/>
      <c r="C1053" s="154"/>
      <c r="D1053" s="132"/>
      <c r="E1053" s="133">
        <f t="shared" si="21"/>
        <v>8415009.9721683208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hidden="1" customHeight="1" x14ac:dyDescent="0.3">
      <c r="A1054" s="130"/>
      <c r="B1054" s="131"/>
      <c r="C1054" s="154"/>
      <c r="D1054" s="132"/>
      <c r="E1054" s="133">
        <f t="shared" si="21"/>
        <v>8415009.9721683208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hidden="1" customHeight="1" x14ac:dyDescent="0.3">
      <c r="A1055" s="130"/>
      <c r="B1055" s="131"/>
      <c r="C1055" s="154"/>
      <c r="D1055" s="132"/>
      <c r="E1055" s="133">
        <f t="shared" si="21"/>
        <v>8415009.9721683208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hidden="1" customHeight="1" x14ac:dyDescent="0.3">
      <c r="A1056" s="130"/>
      <c r="B1056" s="131"/>
      <c r="C1056" s="154"/>
      <c r="D1056" s="132"/>
      <c r="E1056" s="133">
        <f t="shared" si="21"/>
        <v>8415009.9721683208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hidden="1" customHeight="1" x14ac:dyDescent="0.3">
      <c r="A1057" s="130"/>
      <c r="B1057" s="131"/>
      <c r="C1057" s="154"/>
      <c r="D1057" s="132"/>
      <c r="E1057" s="133">
        <f t="shared" si="21"/>
        <v>8415009.9721683208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hidden="1" customHeight="1" x14ac:dyDescent="0.3">
      <c r="A1058" s="130"/>
      <c r="B1058" s="131"/>
      <c r="C1058" s="154"/>
      <c r="D1058" s="132"/>
      <c r="E1058" s="133">
        <f t="shared" si="21"/>
        <v>8415009.9721683208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hidden="1" customHeight="1" x14ac:dyDescent="0.3">
      <c r="A1059" s="130"/>
      <c r="B1059" s="131"/>
      <c r="C1059" s="154"/>
      <c r="D1059" s="132"/>
      <c r="E1059" s="133">
        <f t="shared" si="21"/>
        <v>8415009.9721683208</v>
      </c>
      <c r="F1059" s="101"/>
      <c r="G1059" s="134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hidden="1" customHeight="1" x14ac:dyDescent="0.3">
      <c r="A1060" s="130"/>
      <c r="B1060" s="131"/>
      <c r="C1060" s="154"/>
      <c r="D1060" s="132"/>
      <c r="E1060" s="133">
        <f t="shared" si="21"/>
        <v>8415009.9721683208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hidden="1" customHeight="1" x14ac:dyDescent="0.3">
      <c r="A1061" s="130"/>
      <c r="B1061" s="131"/>
      <c r="C1061" s="154"/>
      <c r="D1061" s="132"/>
      <c r="E1061" s="133">
        <f t="shared" si="21"/>
        <v>8415009.9721683208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hidden="1" customHeight="1" x14ac:dyDescent="0.3">
      <c r="A1062" s="130"/>
      <c r="B1062" s="131"/>
      <c r="C1062" s="154"/>
      <c r="D1062" s="132"/>
      <c r="E1062" s="133">
        <f t="shared" si="21"/>
        <v>8415009.9721683208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hidden="1" customHeight="1" x14ac:dyDescent="0.3">
      <c r="A1063" s="130"/>
      <c r="B1063" s="131"/>
      <c r="C1063" s="154"/>
      <c r="D1063" s="132"/>
      <c r="E1063" s="133">
        <f t="shared" si="21"/>
        <v>8415009.9721683208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hidden="1" customHeight="1" x14ac:dyDescent="0.3">
      <c r="A1064" s="130"/>
      <c r="B1064" s="131"/>
      <c r="C1064" s="154"/>
      <c r="D1064" s="132"/>
      <c r="E1064" s="133">
        <f t="shared" si="21"/>
        <v>8415009.9721683208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hidden="1" customHeight="1" x14ac:dyDescent="0.3">
      <c r="A1065" s="130"/>
      <c r="B1065" s="131"/>
      <c r="C1065" s="154"/>
      <c r="D1065" s="132"/>
      <c r="E1065" s="133">
        <f t="shared" si="21"/>
        <v>8415009.9721683208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hidden="1" customHeight="1" x14ac:dyDescent="0.3">
      <c r="A1066" s="130"/>
      <c r="B1066" s="131"/>
      <c r="C1066" s="154"/>
      <c r="D1066" s="132"/>
      <c r="E1066" s="133">
        <f t="shared" si="21"/>
        <v>8415009.9721683208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hidden="1" customHeight="1" x14ac:dyDescent="0.3">
      <c r="A1067" s="130"/>
      <c r="B1067" s="131"/>
      <c r="C1067" s="154"/>
      <c r="D1067" s="132"/>
      <c r="E1067" s="133">
        <f t="shared" si="21"/>
        <v>8415009.9721683208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hidden="1" customHeight="1" x14ac:dyDescent="0.3">
      <c r="A1068" s="130"/>
      <c r="B1068" s="131"/>
      <c r="C1068" s="154"/>
      <c r="D1068" s="132"/>
      <c r="E1068" s="133">
        <f t="shared" si="21"/>
        <v>8415009.9721683208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hidden="1" customHeight="1" x14ac:dyDescent="0.3">
      <c r="A1069" s="130"/>
      <c r="B1069" s="131"/>
      <c r="C1069" s="154"/>
      <c r="D1069" s="132"/>
      <c r="E1069" s="133">
        <f t="shared" si="21"/>
        <v>8415009.9721683208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hidden="1" customHeight="1" x14ac:dyDescent="0.3">
      <c r="A1070" s="130"/>
      <c r="B1070" s="131"/>
      <c r="C1070" s="154"/>
      <c r="D1070" s="132"/>
      <c r="E1070" s="133">
        <f t="shared" si="21"/>
        <v>8415009.9721683208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hidden="1" customHeight="1" x14ac:dyDescent="0.3">
      <c r="A1071" s="130"/>
      <c r="B1071" s="131"/>
      <c r="C1071" s="154"/>
      <c r="D1071" s="132"/>
      <c r="E1071" s="133">
        <f t="shared" si="21"/>
        <v>8415009.9721683208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hidden="1" customHeight="1" x14ac:dyDescent="0.3">
      <c r="A1072" s="130"/>
      <c r="B1072" s="131"/>
      <c r="C1072" s="154"/>
      <c r="D1072" s="132"/>
      <c r="E1072" s="133">
        <f t="shared" si="21"/>
        <v>8415009.9721683208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hidden="1" customHeight="1" x14ac:dyDescent="0.3">
      <c r="A1073" s="130"/>
      <c r="B1073" s="131"/>
      <c r="C1073" s="154"/>
      <c r="D1073" s="132"/>
      <c r="E1073" s="133">
        <f t="shared" si="21"/>
        <v>8415009.9721683208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hidden="1" customHeight="1" x14ac:dyDescent="0.3">
      <c r="A1074" s="130"/>
      <c r="B1074" s="131"/>
      <c r="C1074" s="154"/>
      <c r="D1074" s="132"/>
      <c r="E1074" s="133">
        <f t="shared" si="21"/>
        <v>8415009.9721683208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hidden="1" customHeight="1" x14ac:dyDescent="0.3">
      <c r="A1075" s="130"/>
      <c r="B1075" s="131"/>
      <c r="C1075" s="154"/>
      <c r="D1075" s="132"/>
      <c r="E1075" s="133">
        <f t="shared" si="21"/>
        <v>8415009.9721683208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hidden="1" customHeight="1" x14ac:dyDescent="0.3">
      <c r="A1076" s="130"/>
      <c r="B1076" s="131"/>
      <c r="C1076" s="154"/>
      <c r="D1076" s="132"/>
      <c r="E1076" s="133">
        <f t="shared" si="21"/>
        <v>8415009.9721683208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hidden="1" customHeight="1" x14ac:dyDescent="0.3">
      <c r="A1077" s="130"/>
      <c r="B1077" s="131"/>
      <c r="C1077" s="154"/>
      <c r="D1077" s="132"/>
      <c r="E1077" s="133">
        <f t="shared" si="21"/>
        <v>8415009.9721683208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hidden="1" customHeight="1" x14ac:dyDescent="0.3">
      <c r="A1078" s="130"/>
      <c r="B1078" s="131"/>
      <c r="C1078" s="154"/>
      <c r="D1078" s="132"/>
      <c r="E1078" s="133">
        <f t="shared" si="21"/>
        <v>8415009.9721683208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hidden="1" customHeight="1" x14ac:dyDescent="0.3">
      <c r="A1079" s="130"/>
      <c r="B1079" s="131"/>
      <c r="C1079" s="154"/>
      <c r="D1079" s="132"/>
      <c r="E1079" s="133">
        <f t="shared" si="21"/>
        <v>8415009.9721683208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hidden="1" customHeight="1" x14ac:dyDescent="0.3">
      <c r="A1080" s="130"/>
      <c r="B1080" s="131"/>
      <c r="C1080" s="154"/>
      <c r="D1080" s="132"/>
      <c r="E1080" s="133">
        <f t="shared" si="21"/>
        <v>8415009.9721683208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hidden="1" customHeight="1" x14ac:dyDescent="0.3">
      <c r="A1081" s="130"/>
      <c r="B1081" s="131"/>
      <c r="C1081" s="154"/>
      <c r="D1081" s="132"/>
      <c r="E1081" s="133">
        <f t="shared" si="21"/>
        <v>8415009.9721683208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hidden="1" customHeight="1" x14ac:dyDescent="0.3">
      <c r="A1082" s="130"/>
      <c r="B1082" s="131"/>
      <c r="C1082" s="154"/>
      <c r="D1082" s="132"/>
      <c r="E1082" s="133">
        <f t="shared" si="21"/>
        <v>8415009.9721683208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hidden="1" customHeight="1" x14ac:dyDescent="0.3">
      <c r="A1083" s="130"/>
      <c r="B1083" s="131"/>
      <c r="C1083" s="154"/>
      <c r="D1083" s="132"/>
      <c r="E1083" s="133">
        <f t="shared" si="21"/>
        <v>8415009.9721683208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hidden="1" customHeight="1" x14ac:dyDescent="0.3">
      <c r="A1084" s="130"/>
      <c r="B1084" s="131"/>
      <c r="C1084" s="154"/>
      <c r="D1084" s="132"/>
      <c r="E1084" s="133">
        <f t="shared" si="21"/>
        <v>8415009.9721683208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hidden="1" customHeight="1" x14ac:dyDescent="0.3">
      <c r="A1085" s="130"/>
      <c r="B1085" s="131"/>
      <c r="C1085" s="154"/>
      <c r="D1085" s="132"/>
      <c r="E1085" s="133">
        <f t="shared" si="21"/>
        <v>8415009.9721683208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hidden="1" customHeight="1" x14ac:dyDescent="0.3">
      <c r="A1086" s="130"/>
      <c r="B1086" s="131"/>
      <c r="C1086" s="154"/>
      <c r="D1086" s="132"/>
      <c r="E1086" s="133">
        <f t="shared" si="21"/>
        <v>8415009.9721683208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hidden="1" customHeight="1" x14ac:dyDescent="0.3">
      <c r="A1087" s="130"/>
      <c r="B1087" s="131"/>
      <c r="C1087" s="154"/>
      <c r="D1087" s="132"/>
      <c r="E1087" s="133">
        <f t="shared" si="21"/>
        <v>8415009.9721683208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hidden="1" customHeight="1" x14ac:dyDescent="0.3">
      <c r="A1088" s="130"/>
      <c r="B1088" s="131"/>
      <c r="C1088" s="154"/>
      <c r="D1088" s="132"/>
      <c r="E1088" s="133">
        <f t="shared" si="21"/>
        <v>8415009.9721683208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hidden="1" customHeight="1" x14ac:dyDescent="0.3">
      <c r="A1089" s="130"/>
      <c r="B1089" s="131"/>
      <c r="C1089" s="154"/>
      <c r="D1089" s="132"/>
      <c r="E1089" s="133">
        <f t="shared" si="21"/>
        <v>8415009.9721683208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hidden="1" customHeight="1" x14ac:dyDescent="0.3">
      <c r="A1090" s="130"/>
      <c r="B1090" s="131"/>
      <c r="C1090" s="154"/>
      <c r="D1090" s="132"/>
      <c r="E1090" s="133">
        <f t="shared" si="21"/>
        <v>8415009.9721683208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hidden="1" customHeight="1" x14ac:dyDescent="0.3">
      <c r="A1091" s="130"/>
      <c r="B1091" s="131"/>
      <c r="C1091" s="154"/>
      <c r="D1091" s="132"/>
      <c r="E1091" s="133">
        <f t="shared" si="21"/>
        <v>8415009.9721683208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hidden="1" customHeight="1" x14ac:dyDescent="0.3">
      <c r="A1092" s="130"/>
      <c r="B1092" s="131"/>
      <c r="C1092" s="154"/>
      <c r="D1092" s="132"/>
      <c r="E1092" s="133">
        <f t="shared" si="21"/>
        <v>8415009.9721683208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hidden="1" customHeight="1" x14ac:dyDescent="0.3">
      <c r="A1093" s="130"/>
      <c r="B1093" s="131"/>
      <c r="C1093" s="154"/>
      <c r="D1093" s="132"/>
      <c r="E1093" s="133">
        <f t="shared" si="21"/>
        <v>8415009.9721683208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hidden="1" customHeight="1" x14ac:dyDescent="0.3">
      <c r="A1094" s="130"/>
      <c r="B1094" s="131"/>
      <c r="C1094" s="154"/>
      <c r="D1094" s="132"/>
      <c r="E1094" s="133">
        <f t="shared" si="21"/>
        <v>8415009.9721683208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hidden="1" customHeight="1" x14ac:dyDescent="0.3">
      <c r="A1095" s="130"/>
      <c r="B1095" s="131"/>
      <c r="C1095" s="154"/>
      <c r="D1095" s="132"/>
      <c r="E1095" s="133">
        <f t="shared" si="21"/>
        <v>8415009.9721683208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hidden="1" customHeight="1" x14ac:dyDescent="0.3">
      <c r="A1096" s="130"/>
      <c r="B1096" s="131"/>
      <c r="C1096" s="154"/>
      <c r="D1096" s="132"/>
      <c r="E1096" s="133">
        <f t="shared" si="21"/>
        <v>8415009.9721683208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hidden="1" customHeight="1" x14ac:dyDescent="0.3">
      <c r="A1097" s="130"/>
      <c r="B1097" s="131"/>
      <c r="C1097" s="154"/>
      <c r="D1097" s="132"/>
      <c r="E1097" s="133">
        <f t="shared" si="21"/>
        <v>8415009.9721683208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hidden="1" customHeight="1" x14ac:dyDescent="0.3">
      <c r="A1098" s="130"/>
      <c r="B1098" s="131"/>
      <c r="C1098" s="154"/>
      <c r="D1098" s="132"/>
      <c r="E1098" s="133">
        <f t="shared" si="21"/>
        <v>8415009.9721683208</v>
      </c>
      <c r="F1098" s="101"/>
      <c r="G1098" s="134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hidden="1" customHeight="1" x14ac:dyDescent="0.3">
      <c r="A1099" s="130"/>
      <c r="B1099" s="131"/>
      <c r="C1099" s="154"/>
      <c r="D1099" s="132"/>
      <c r="E1099" s="133">
        <f t="shared" si="21"/>
        <v>8415009.9721683208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hidden="1" customHeight="1" x14ac:dyDescent="0.3">
      <c r="A1100" s="130"/>
      <c r="B1100" s="131"/>
      <c r="C1100" s="154"/>
      <c r="D1100" s="132"/>
      <c r="E1100" s="133">
        <f t="shared" si="21"/>
        <v>8415009.9721683208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hidden="1" customHeight="1" x14ac:dyDescent="0.3">
      <c r="A1101" s="130"/>
      <c r="B1101" s="131"/>
      <c r="C1101" s="154"/>
      <c r="D1101" s="132"/>
      <c r="E1101" s="133">
        <f t="shared" si="21"/>
        <v>8415009.9721683208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hidden="1" customHeight="1" x14ac:dyDescent="0.3">
      <c r="A1102" s="130"/>
      <c r="B1102" s="131"/>
      <c r="C1102" s="154"/>
      <c r="D1102" s="132"/>
      <c r="E1102" s="133">
        <f t="shared" si="21"/>
        <v>8415009.9721683208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hidden="1" customHeight="1" x14ac:dyDescent="0.3">
      <c r="A1103" s="130"/>
      <c r="B1103" s="131"/>
      <c r="C1103" s="154"/>
      <c r="D1103" s="132"/>
      <c r="E1103" s="133">
        <f t="shared" si="21"/>
        <v>8415009.9721683208</v>
      </c>
      <c r="F1103" s="101"/>
      <c r="G1103" s="134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hidden="1" customHeight="1" x14ac:dyDescent="0.3">
      <c r="A1104" s="130"/>
      <c r="B1104" s="131"/>
      <c r="C1104" s="154"/>
      <c r="D1104" s="132"/>
      <c r="E1104" s="133">
        <f t="shared" si="21"/>
        <v>8415009.9721683208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hidden="1" customHeight="1" x14ac:dyDescent="0.3">
      <c r="A1105" s="130"/>
      <c r="B1105" s="131"/>
      <c r="C1105" s="154"/>
      <c r="D1105" s="132"/>
      <c r="E1105" s="133">
        <f t="shared" si="21"/>
        <v>8415009.9721683208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hidden="1" customHeight="1" x14ac:dyDescent="0.3">
      <c r="A1106" s="130"/>
      <c r="B1106" s="131"/>
      <c r="C1106" s="154"/>
      <c r="D1106" s="132"/>
      <c r="E1106" s="133">
        <f t="shared" si="21"/>
        <v>8415009.9721683208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hidden="1" customHeight="1" x14ac:dyDescent="0.3">
      <c r="A1107" s="130"/>
      <c r="B1107" s="131"/>
      <c r="C1107" s="154"/>
      <c r="D1107" s="132"/>
      <c r="E1107" s="133">
        <f t="shared" ref="E1107:E1170" si="22">E1106+C1107-D1107</f>
        <v>8415009.9721683208</v>
      </c>
      <c r="F1107" s="101"/>
      <c r="G1107" s="165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hidden="1" customHeight="1" x14ac:dyDescent="0.3">
      <c r="A1108" s="130"/>
      <c r="B1108" s="131"/>
      <c r="C1108" s="154"/>
      <c r="D1108" s="132"/>
      <c r="E1108" s="133">
        <f t="shared" si="22"/>
        <v>8415009.9721683208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/>
      <c r="B1109" s="131"/>
      <c r="C1109" s="154"/>
      <c r="D1109" s="132"/>
      <c r="E1109" s="133">
        <f t="shared" si="22"/>
        <v>8415009.9721683208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hidden="1" customHeight="1" x14ac:dyDescent="0.3">
      <c r="A1110" s="130"/>
      <c r="B1110" s="131"/>
      <c r="C1110" s="154"/>
      <c r="D1110" s="132"/>
      <c r="E1110" s="133">
        <f t="shared" si="22"/>
        <v>8415009.9721683208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hidden="1" customHeight="1" x14ac:dyDescent="0.3">
      <c r="A1111" s="130"/>
      <c r="B1111" s="131"/>
      <c r="C1111" s="154"/>
      <c r="D1111" s="132"/>
      <c r="E1111" s="133">
        <f t="shared" si="22"/>
        <v>8415009.9721683208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hidden="1" customHeight="1" x14ac:dyDescent="0.3">
      <c r="A1112" s="130"/>
      <c r="B1112" s="131"/>
      <c r="C1112" s="154"/>
      <c r="D1112" s="132"/>
      <c r="E1112" s="133">
        <f t="shared" si="22"/>
        <v>8415009.9721683208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hidden="1" customHeight="1" x14ac:dyDescent="0.3">
      <c r="A1113" s="130"/>
      <c r="B1113" s="131"/>
      <c r="C1113" s="154"/>
      <c r="D1113" s="132"/>
      <c r="E1113" s="133">
        <f t="shared" si="22"/>
        <v>8415009.9721683208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22"/>
        <v>8415009.9721683208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22"/>
        <v>8415009.9721683208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22"/>
        <v>8415009.9721683208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22"/>
        <v>8415009.9721683208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22"/>
        <v>8415009.9721683208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22"/>
        <v>8415009.9721683208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22"/>
        <v>8415009.9721683208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22"/>
        <v>8415009.9721683208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22"/>
        <v>8415009.9721683208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22"/>
        <v>8415009.9721683208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22"/>
        <v>8415009.9721683208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22"/>
        <v>8415009.9721683208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22"/>
        <v>8415009.9721683208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22"/>
        <v>8415009.9721683208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22"/>
        <v>8415009.9721683208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22"/>
        <v>8415009.9721683208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22"/>
        <v>8415009.9721683208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22"/>
        <v>8415009.9721683208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22"/>
        <v>8415009.9721683208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22"/>
        <v>8415009.9721683208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22"/>
        <v>8415009.9721683208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22"/>
        <v>8415009.9721683208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22"/>
        <v>8415009.9721683208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22"/>
        <v>8415009.9721683208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22"/>
        <v>8415009.9721683208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22"/>
        <v>8415009.9721683208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22"/>
        <v>8415009.9721683208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22"/>
        <v>8415009.9721683208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22"/>
        <v>8415009.9721683208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22"/>
        <v>8415009.9721683208</v>
      </c>
      <c r="F1143" s="101"/>
      <c r="G1143" s="134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22"/>
        <v>8415009.9721683208</v>
      </c>
      <c r="F1144" s="101"/>
      <c r="G1144" s="134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22"/>
        <v>8415009.9721683208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22"/>
        <v>8415009.9721683208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22"/>
        <v>8415009.9721683208</v>
      </c>
      <c r="F1147" s="101"/>
      <c r="G1147" s="165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22"/>
        <v>8415009.9721683208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22"/>
        <v>8415009.9721683208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22"/>
        <v>8415009.9721683208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22"/>
        <v>8415009.9721683208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22"/>
        <v>8415009.9721683208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22"/>
        <v>8415009.9721683208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22"/>
        <v>8415009.9721683208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22"/>
        <v>8415009.9721683208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22"/>
        <v>8415009.9721683208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hidden="1" customHeight="1" x14ac:dyDescent="0.3">
      <c r="A1157" s="130"/>
      <c r="B1157" s="131"/>
      <c r="C1157" s="154"/>
      <c r="D1157" s="132"/>
      <c r="E1157" s="133">
        <f t="shared" si="22"/>
        <v>8415009.9721683208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hidden="1" customHeight="1" x14ac:dyDescent="0.3">
      <c r="A1158" s="130"/>
      <c r="B1158" s="131"/>
      <c r="C1158" s="154"/>
      <c r="D1158" s="132"/>
      <c r="E1158" s="133">
        <f t="shared" si="22"/>
        <v>8415009.9721683208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hidden="1" customHeight="1" x14ac:dyDescent="0.3">
      <c r="A1159" s="130"/>
      <c r="B1159" s="131"/>
      <c r="C1159" s="154"/>
      <c r="D1159" s="132"/>
      <c r="E1159" s="133">
        <f t="shared" si="22"/>
        <v>8415009.9721683208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hidden="1" customHeight="1" x14ac:dyDescent="0.3">
      <c r="A1160" s="130"/>
      <c r="B1160" s="131"/>
      <c r="C1160" s="154"/>
      <c r="D1160" s="132"/>
      <c r="E1160" s="133">
        <f t="shared" si="22"/>
        <v>8415009.9721683208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hidden="1" customHeight="1" x14ac:dyDescent="0.3">
      <c r="A1161" s="130"/>
      <c r="B1161" s="131"/>
      <c r="C1161" s="154"/>
      <c r="D1161" s="132"/>
      <c r="E1161" s="133">
        <f t="shared" si="22"/>
        <v>8415009.9721683208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hidden="1" customHeight="1" x14ac:dyDescent="0.3">
      <c r="A1162" s="130"/>
      <c r="B1162" s="131"/>
      <c r="C1162" s="154"/>
      <c r="D1162" s="132"/>
      <c r="E1162" s="133">
        <f t="shared" si="22"/>
        <v>8415009.9721683208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hidden="1" customHeight="1" x14ac:dyDescent="0.3">
      <c r="A1163" s="130"/>
      <c r="B1163" s="131"/>
      <c r="C1163" s="154"/>
      <c r="D1163" s="132"/>
      <c r="E1163" s="133">
        <f t="shared" si="22"/>
        <v>8415009.9721683208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hidden="1" customHeight="1" x14ac:dyDescent="0.3">
      <c r="A1164" s="130"/>
      <c r="B1164" s="131"/>
      <c r="C1164" s="154"/>
      <c r="D1164" s="132"/>
      <c r="E1164" s="133">
        <f t="shared" si="22"/>
        <v>8415009.9721683208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hidden="1" customHeight="1" x14ac:dyDescent="0.3">
      <c r="A1165" s="130"/>
      <c r="B1165" s="131"/>
      <c r="C1165" s="154"/>
      <c r="D1165" s="132"/>
      <c r="E1165" s="133">
        <f t="shared" si="22"/>
        <v>8415009.9721683208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hidden="1" customHeight="1" x14ac:dyDescent="0.3">
      <c r="A1166" s="130"/>
      <c r="B1166" s="131"/>
      <c r="C1166" s="154"/>
      <c r="D1166" s="132"/>
      <c r="E1166" s="133">
        <f t="shared" si="22"/>
        <v>8415009.9721683208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hidden="1" customHeight="1" x14ac:dyDescent="0.3">
      <c r="A1167" s="130"/>
      <c r="B1167" s="131"/>
      <c r="C1167" s="154"/>
      <c r="D1167" s="132"/>
      <c r="E1167" s="133">
        <f t="shared" si="22"/>
        <v>8415009.9721683208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hidden="1" customHeight="1" x14ac:dyDescent="0.3">
      <c r="A1168" s="130"/>
      <c r="B1168" s="131"/>
      <c r="C1168" s="154"/>
      <c r="D1168" s="132"/>
      <c r="E1168" s="133">
        <f t="shared" si="22"/>
        <v>8415009.9721683208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hidden="1" customHeight="1" x14ac:dyDescent="0.3">
      <c r="A1169" s="130"/>
      <c r="B1169" s="131"/>
      <c r="C1169" s="154"/>
      <c r="D1169" s="132"/>
      <c r="E1169" s="133">
        <f t="shared" si="22"/>
        <v>8415009.9721683208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idden="1" x14ac:dyDescent="0.3">
      <c r="A1170" s="130"/>
      <c r="B1170" s="131"/>
      <c r="C1170" s="154"/>
      <c r="D1170" s="132"/>
      <c r="E1170" s="133">
        <f t="shared" si="22"/>
        <v>8415009.9721683208</v>
      </c>
      <c r="F1170" s="101"/>
      <c r="G1170" s="134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idden="1" x14ac:dyDescent="0.3">
      <c r="A1171" s="130"/>
      <c r="B1171" s="131"/>
      <c r="C1171" s="154"/>
      <c r="D1171" s="132"/>
      <c r="E1171" s="133">
        <f t="shared" ref="E1171:E1234" si="23">E1170+C1171-D1171</f>
        <v>8415009.9721683208</v>
      </c>
      <c r="F1171" s="101"/>
      <c r="G1171" s="134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idden="1" x14ac:dyDescent="0.3">
      <c r="A1172" s="130"/>
      <c r="B1172" s="131"/>
      <c r="C1172" s="154"/>
      <c r="D1172" s="132"/>
      <c r="E1172" s="133">
        <f t="shared" si="23"/>
        <v>8415009.9721683208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idden="1" x14ac:dyDescent="0.3">
      <c r="A1173" s="130"/>
      <c r="B1173" s="131"/>
      <c r="C1173" s="154"/>
      <c r="D1173" s="132"/>
      <c r="E1173" s="133">
        <f t="shared" si="23"/>
        <v>8415009.9721683208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3"/>
        <v>8415009.9721683208</v>
      </c>
      <c r="F1174" s="101"/>
      <c r="G1174" s="165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si="23"/>
        <v>8415009.9721683208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3"/>
        <v>8415009.9721683208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285">
        <f t="shared" si="23"/>
        <v>8415009.9721683208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3"/>
        <v>8415009.9721683208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3"/>
        <v>8415009.9721683208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3"/>
        <v>8415009.9721683208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133">
        <f t="shared" si="23"/>
        <v>8415009.9721683208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3"/>
        <v>8415009.9721683208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3"/>
        <v>8415009.9721683208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3"/>
        <v>8415009.9721683208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3"/>
        <v>8415009.9721683208</v>
      </c>
      <c r="F1185" s="101"/>
      <c r="G1185" s="134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3"/>
        <v>8415009.9721683208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3"/>
        <v>8415009.9721683208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3"/>
        <v>8415009.9721683208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3"/>
        <v>8415009.9721683208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3"/>
        <v>8415009.9721683208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3"/>
        <v>8415009.9721683208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3"/>
        <v>8415009.9721683208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3"/>
        <v>8415009.9721683208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3"/>
        <v>8415009.9721683208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3"/>
        <v>8415009.9721683208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3"/>
        <v>8415009.9721683208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3"/>
        <v>8415009.9721683208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3"/>
        <v>8415009.9721683208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3"/>
        <v>8415009.9721683208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3"/>
        <v>8415009.9721683208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3"/>
        <v>8415009.9721683208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3"/>
        <v>8415009.9721683208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3"/>
        <v>8415009.9721683208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3"/>
        <v>8415009.9721683208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3"/>
        <v>8415009.9721683208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3"/>
        <v>8415009.9721683208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3"/>
        <v>8415009.9721683208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3"/>
        <v>8415009.9721683208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3"/>
        <v>8415009.9721683208</v>
      </c>
      <c r="F1209" s="101"/>
      <c r="G1209" s="134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3"/>
        <v>8415009.9721683208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3"/>
        <v>8415009.9721683208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3"/>
        <v>8415009.9721683208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3"/>
        <v>8415009.9721683208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3"/>
        <v>8415009.9721683208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3"/>
        <v>8415009.9721683208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3"/>
        <v>8415009.9721683208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3"/>
        <v>8415009.9721683208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3"/>
        <v>8415009.9721683208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3"/>
        <v>8415009.9721683208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3"/>
        <v>8415009.9721683208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3"/>
        <v>8415009.9721683208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si="23"/>
        <v>8415009.9721683208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3"/>
        <v>8415009.9721683208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3"/>
        <v>8415009.9721683208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3"/>
        <v>8415009.9721683208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3"/>
        <v>8415009.9721683208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3"/>
        <v>8415009.9721683208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3"/>
        <v>8415009.9721683208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3"/>
        <v>8415009.9721683208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3"/>
        <v>8415009.9721683208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3"/>
        <v>8415009.9721683208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3"/>
        <v>8415009.9721683208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3"/>
        <v>8415009.9721683208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3"/>
        <v>8415009.9721683208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ref="E1235:E1299" si="24">E1234+C1235-D1235</f>
        <v>8415009.9721683208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4"/>
        <v>8415009.9721683208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4"/>
        <v>8415009.9721683208</v>
      </c>
      <c r="F1237" s="101"/>
      <c r="G1237" s="134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4"/>
        <v>8415009.9721683208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si="24"/>
        <v>8415009.9721683208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4"/>
        <v>8415009.9721683208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4"/>
        <v>8415009.9721683208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4"/>
        <v>8415009.9721683208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4"/>
        <v>8415009.9721683208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4"/>
        <v>8415009.9721683208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4"/>
        <v>8415009.9721683208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4"/>
        <v>8415009.9721683208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4"/>
        <v>8415009.9721683208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4"/>
        <v>8415009.9721683208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4"/>
        <v>8415009.9721683208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4"/>
        <v>8415009.9721683208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4"/>
        <v>8415009.9721683208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4"/>
        <v>8415009.9721683208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4"/>
        <v>8415009.9721683208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4"/>
        <v>8415009.9721683208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4"/>
        <v>8415009.9721683208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4"/>
        <v>8415009.9721683208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4"/>
        <v>8415009.9721683208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4"/>
        <v>8415009.9721683208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4"/>
        <v>8415009.9721683208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4"/>
        <v>8415009.9721683208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4"/>
        <v>8415009.9721683208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4"/>
        <v>8415009.9721683208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4"/>
        <v>8415009.9721683208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4"/>
        <v>8415009.9721683208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hidden="1" x14ac:dyDescent="0.3">
      <c r="A1265" s="130"/>
      <c r="B1265" s="131"/>
      <c r="C1265" s="154"/>
      <c r="D1265" s="132"/>
      <c r="E1265" s="133">
        <f t="shared" si="24"/>
        <v>8415009.9721683208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hidden="1" x14ac:dyDescent="0.3">
      <c r="A1266" s="130"/>
      <c r="B1266" s="131"/>
      <c r="C1266" s="154"/>
      <c r="D1266" s="132"/>
      <c r="E1266" s="133">
        <f t="shared" si="24"/>
        <v>8415009.9721683208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4"/>
        <v>8415009.9721683208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4"/>
        <v>8415009.9721683208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4"/>
        <v>8415009.9721683208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4"/>
        <v>8415009.9721683208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4"/>
        <v>8415009.9721683208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4"/>
        <v>8415009.9721683208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4"/>
        <v>8415009.9721683208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4"/>
        <v>8415009.9721683208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4"/>
        <v>8415009.9721683208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4"/>
        <v>8415009.9721683208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4"/>
        <v>8415009.9721683208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/>
      <c r="B1278" s="131"/>
      <c r="C1278" s="154"/>
      <c r="D1278" s="132"/>
      <c r="E1278" s="133">
        <f t="shared" si="24"/>
        <v>8415009.9721683208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/>
      <c r="B1279" s="131"/>
      <c r="C1279" s="154"/>
      <c r="D1279" s="132"/>
      <c r="E1279" s="133">
        <f t="shared" si="24"/>
        <v>8415009.9721683208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4"/>
        <v>8415009.9721683208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4"/>
        <v>8415009.9721683208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4"/>
        <v>8415009.9721683208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hidden="1" x14ac:dyDescent="0.3">
      <c r="A1283" s="130"/>
      <c r="B1283" s="131"/>
      <c r="C1283" s="154"/>
      <c r="D1283" s="132"/>
      <c r="E1283" s="133">
        <f t="shared" si="24"/>
        <v>8415009.9721683208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4"/>
        <v>8415009.9721683208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4"/>
        <v>8415009.9721683208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4"/>
        <v>8415009.9721683208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si="24"/>
        <v>8415009.9721683208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4"/>
        <v>8415009.9721683208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4"/>
        <v>8415009.9721683208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4"/>
        <v>8415009.9721683208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4"/>
        <v>8415009.9721683208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4"/>
        <v>8415009.9721683208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4"/>
        <v>8415009.9721683208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si="24"/>
        <v>8415009.9721683208</v>
      </c>
      <c r="F1294" s="101"/>
      <c r="G1294" s="134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4"/>
        <v>8415009.9721683208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4"/>
        <v>8415009.9721683208</v>
      </c>
      <c r="F1296" s="101"/>
      <c r="G1296" s="134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133">
        <f t="shared" si="24"/>
        <v>8415009.9721683208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4"/>
        <v>8415009.9721683208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4"/>
        <v>8415009.9721683208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ref="E1300:E1306" si="25">E1299+C1300-D1300</f>
        <v>8415009.9721683208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5"/>
        <v>8415009.9721683208</v>
      </c>
      <c r="F1301" s="101"/>
      <c r="G1301" s="134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5"/>
        <v>8415009.9721683208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5"/>
        <v>8415009.9721683208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si="25"/>
        <v>8415009.9721683208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5"/>
        <v>8415009.9721683208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5"/>
        <v>8415009.9721683208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ref="E1307:E1505" si="26">E1306+C1307-D1307</f>
        <v>8415009.9721683208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6"/>
        <v>8415009.9721683208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6"/>
        <v>8415009.9721683208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285">
        <f t="shared" si="26"/>
        <v>8415009.9721683208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si="26"/>
        <v>8415009.9721683208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6"/>
        <v>8415009.9721683208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6"/>
        <v>8415009.9721683208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133">
        <f t="shared" si="26"/>
        <v>8415009.9721683208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6"/>
        <v>8415009.9721683208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6"/>
        <v>8415009.9721683208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6"/>
        <v>8415009.9721683208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6"/>
        <v>8415009.9721683208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6"/>
        <v>8415009.9721683208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6"/>
        <v>8415009.9721683208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6"/>
        <v>8415009.9721683208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6"/>
        <v>8415009.9721683208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6"/>
        <v>8415009.9721683208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6"/>
        <v>8415009.9721683208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6"/>
        <v>8415009.9721683208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6"/>
        <v>8415009.9721683208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6"/>
        <v>8415009.9721683208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6"/>
        <v>8415009.9721683208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6"/>
        <v>8415009.9721683208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6"/>
        <v>8415009.9721683208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6"/>
        <v>8415009.9721683208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6"/>
        <v>8415009.9721683208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6"/>
        <v>8415009.9721683208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6"/>
        <v>8415009.9721683208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6"/>
        <v>8415009.9721683208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6"/>
        <v>8415009.9721683208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6"/>
        <v>8415009.9721683208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6"/>
        <v>8415009.9721683208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6"/>
        <v>8415009.9721683208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6"/>
        <v>8415009.9721683208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6"/>
        <v>8415009.9721683208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6"/>
        <v>8415009.9721683208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6"/>
        <v>8415009.9721683208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6"/>
        <v>8415009.9721683208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6"/>
        <v>8415009.9721683208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6"/>
        <v>8415009.9721683208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6"/>
        <v>8415009.9721683208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6"/>
        <v>8415009.9721683208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6"/>
        <v>8415009.9721683208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6"/>
        <v>8415009.9721683208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6"/>
        <v>8415009.9721683208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6"/>
        <v>8415009.9721683208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6"/>
        <v>8415009.9721683208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6"/>
        <v>8415009.9721683208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6"/>
        <v>8415009.9721683208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6"/>
        <v>8415009.9721683208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6"/>
        <v>8415009.9721683208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6"/>
        <v>8415009.9721683208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6"/>
        <v>8415009.9721683208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6"/>
        <v>8415009.9721683208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6"/>
        <v>8415009.9721683208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6"/>
        <v>8415009.9721683208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6"/>
        <v>8415009.9721683208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6"/>
        <v>8415009.9721683208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6"/>
        <v>8415009.9721683208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6"/>
        <v>8415009.9721683208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6"/>
        <v>8415009.9721683208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6"/>
        <v>8415009.9721683208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6"/>
        <v>8415009.9721683208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6"/>
        <v>8415009.9721683208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6"/>
        <v>8415009.9721683208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6"/>
        <v>8415009.9721683208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6"/>
        <v>8415009.9721683208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6"/>
        <v>8415009.9721683208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6"/>
        <v>8415009.9721683208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6"/>
        <v>8415009.9721683208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6"/>
        <v>8415009.9721683208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6"/>
        <v>8415009.9721683208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6"/>
        <v>8415009.9721683208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6"/>
        <v>8415009.9721683208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6"/>
        <v>8415009.9721683208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6"/>
        <v>8415009.9721683208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6"/>
        <v>8415009.9721683208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6"/>
        <v>8415009.9721683208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6"/>
        <v>8415009.9721683208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6"/>
        <v>8415009.9721683208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6"/>
        <v>8415009.9721683208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6"/>
        <v>8415009.9721683208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6"/>
        <v>8415009.9721683208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6"/>
        <v>8415009.9721683208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6"/>
        <v>8415009.9721683208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6"/>
        <v>8415009.9721683208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6"/>
        <v>8415009.9721683208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6"/>
        <v>8415009.9721683208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6"/>
        <v>8415009.9721683208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6"/>
        <v>8415009.9721683208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6"/>
        <v>8415009.9721683208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6"/>
        <v>8415009.9721683208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6"/>
        <v>8415009.9721683208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6"/>
        <v>8415009.9721683208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6"/>
        <v>8415009.9721683208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6"/>
        <v>8415009.9721683208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6"/>
        <v>8415009.9721683208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6"/>
        <v>8415009.9721683208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6"/>
        <v>8415009.9721683208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6"/>
        <v>8415009.9721683208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6"/>
        <v>8415009.9721683208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6"/>
        <v>8415009.9721683208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6"/>
        <v>8415009.9721683208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6"/>
        <v>8415009.9721683208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6"/>
        <v>8415009.9721683208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6"/>
        <v>8415009.9721683208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6"/>
        <v>8415009.9721683208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6"/>
        <v>8415009.9721683208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6"/>
        <v>8415009.9721683208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6"/>
        <v>8415009.9721683208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6"/>
        <v>8415009.9721683208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6"/>
        <v>8415009.9721683208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6"/>
        <v>8415009.9721683208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6"/>
        <v>8415009.9721683208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6"/>
        <v>8415009.9721683208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6"/>
        <v>8415009.9721683208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6"/>
        <v>8415009.9721683208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6"/>
        <v>8415009.9721683208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6"/>
        <v>8415009.9721683208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6"/>
        <v>8415009.9721683208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6"/>
        <v>8415009.9721683208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6"/>
        <v>8415009.9721683208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133">
        <f t="shared" si="26"/>
        <v>8415009.9721683208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6"/>
        <v>8415009.9721683208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6"/>
        <v>8415009.9721683208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6"/>
        <v>8415009.9721683208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6"/>
        <v>8415009.9721683208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6"/>
        <v>8415009.9721683208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6"/>
        <v>8415009.9721683208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6"/>
        <v>8415009.9721683208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6"/>
        <v>8415009.9721683208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6"/>
        <v>8415009.9721683208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6"/>
        <v>8415009.9721683208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6"/>
        <v>8415009.9721683208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6"/>
        <v>8415009.9721683208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285">
        <f t="shared" si="26"/>
        <v>8415009.9721683208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6"/>
        <v>8415009.9721683208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6"/>
        <v>8415009.9721683208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6"/>
        <v>8415009.9721683208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133">
        <f t="shared" si="26"/>
        <v>8415009.9721683208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6"/>
        <v>8415009.9721683208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6"/>
        <v>8415009.9721683208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6"/>
        <v>8415009.9721683208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hidden="1" x14ac:dyDescent="0.3">
      <c r="A1450" s="130"/>
      <c r="B1450" s="131"/>
      <c r="C1450" s="154"/>
      <c r="D1450" s="132"/>
      <c r="E1450" s="133">
        <f t="shared" si="26"/>
        <v>8415009.9721683208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6"/>
        <v>8415009.9721683208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6"/>
        <v>8415009.9721683208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6"/>
        <v>8415009.9721683208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6"/>
        <v>8415009.9721683208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6"/>
        <v>8415009.9721683208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6"/>
        <v>8415009.9721683208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6"/>
        <v>8415009.9721683208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6"/>
        <v>8415009.9721683208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6"/>
        <v>8415009.9721683208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6"/>
        <v>8415009.9721683208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6"/>
        <v>8415009.9721683208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6"/>
        <v>8415009.9721683208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/>
      <c r="B1463" s="131"/>
      <c r="C1463" s="154"/>
      <c r="D1463" s="132"/>
      <c r="E1463" s="133">
        <f t="shared" si="26"/>
        <v>8415009.9721683208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6"/>
        <v>8415009.9721683208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6"/>
        <v>8415009.9721683208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6"/>
        <v>8415009.9721683208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hidden="1" x14ac:dyDescent="0.3">
      <c r="A1467" s="130"/>
      <c r="B1467" s="131"/>
      <c r="C1467" s="154"/>
      <c r="D1467" s="132"/>
      <c r="E1467" s="133">
        <f t="shared" si="26"/>
        <v>8415009.9721683208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6"/>
        <v>8415009.9721683208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6"/>
        <v>8415009.9721683208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6"/>
        <v>8415009.9721683208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6"/>
        <v>8415009.9721683208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6"/>
        <v>8415009.9721683208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6"/>
        <v>8415009.9721683208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6"/>
        <v>8415009.9721683208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6"/>
        <v>8415009.9721683208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6"/>
        <v>8415009.9721683208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6"/>
        <v>8415009.9721683208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6"/>
        <v>8415009.9721683208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6"/>
        <v>8415009.9721683208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6"/>
        <v>8415009.9721683208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6"/>
        <v>8415009.9721683208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6"/>
        <v>8415009.9721683208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6"/>
        <v>8415009.9721683208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6"/>
        <v>8415009.9721683208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6"/>
        <v>8415009.9721683208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6"/>
        <v>8415009.9721683208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6"/>
        <v>8415009.9721683208</v>
      </c>
      <c r="F1487" s="101"/>
      <c r="G1487" s="134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6"/>
        <v>8415009.9721683208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6"/>
        <v>8415009.9721683208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6"/>
        <v>8415009.9721683208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6"/>
        <v>8415009.9721683208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6"/>
        <v>8415009.9721683208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6"/>
        <v>8415009.9721683208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6"/>
        <v>8415009.9721683208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6"/>
        <v>8415009.9721683208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6"/>
        <v>8415009.9721683208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6"/>
        <v>8415009.9721683208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6"/>
        <v>8415009.9721683208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6"/>
        <v>8415009.9721683208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6"/>
        <v>8415009.9721683208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6"/>
        <v>8415009.9721683208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6"/>
        <v>8415009.9721683208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6"/>
        <v>8415009.9721683208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6"/>
        <v>8415009.9721683208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6"/>
        <v>8415009.9721683208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ref="E1506:E1585" si="27">E1505+C1506-D1506</f>
        <v>8415009.9721683208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7"/>
        <v>8415009.9721683208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7"/>
        <v>8415009.9721683208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7"/>
        <v>8415009.9721683208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si="27"/>
        <v>8415009.9721683208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7"/>
        <v>8415009.9721683208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7"/>
        <v>8415009.9721683208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7"/>
        <v>8415009.9721683208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7"/>
        <v>8415009.9721683208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7"/>
        <v>8415009.9721683208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7"/>
        <v>8415009.9721683208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7"/>
        <v>8415009.9721683208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7"/>
        <v>8415009.9721683208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7"/>
        <v>8415009.9721683208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7"/>
        <v>8415009.9721683208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7"/>
        <v>8415009.9721683208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7"/>
        <v>8415009.9721683208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7"/>
        <v>8415009.9721683208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7"/>
        <v>8415009.9721683208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7"/>
        <v>8415009.9721683208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7"/>
        <v>8415009.9721683208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7"/>
        <v>8415009.9721683208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7"/>
        <v>8415009.9721683208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7"/>
        <v>8415009.9721683208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7"/>
        <v>8415009.9721683208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7"/>
        <v>8415009.9721683208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7"/>
        <v>8415009.9721683208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7"/>
        <v>8415009.9721683208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7"/>
        <v>8415009.9721683208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7"/>
        <v>8415009.9721683208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7"/>
        <v>8415009.9721683208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7"/>
        <v>8415009.9721683208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7"/>
        <v>8415009.9721683208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7"/>
        <v>8415009.9721683208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7"/>
        <v>8415009.9721683208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7"/>
        <v>8415009.9721683208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7"/>
        <v>8415009.9721683208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7"/>
        <v>8415009.9721683208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7"/>
        <v>8415009.9721683208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7"/>
        <v>8415009.9721683208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7"/>
        <v>8415009.9721683208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7"/>
        <v>8415009.9721683208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7"/>
        <v>8415009.9721683208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7"/>
        <v>8415009.9721683208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7"/>
        <v>8415009.9721683208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7"/>
        <v>8415009.9721683208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7"/>
        <v>8415009.9721683208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7"/>
        <v>8415009.9721683208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7"/>
        <v>8415009.9721683208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7"/>
        <v>8415009.9721683208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8415009.9721683208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8415009.9721683208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8415009.9721683208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8415009.9721683208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8415009.9721683208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8415009.9721683208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8415009.9721683208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8415009.9721683208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8415009.9721683208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8415009.9721683208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8415009.9721683208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8415009.9721683208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8415009.9721683208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8415009.9721683208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8415009.9721683208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8415009.9721683208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8415009.9721683208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8415009.9721683208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8415009.9721683208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8415009.9721683208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8415009.9721683208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8415009.9721683208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8415009.9721683208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8415009.9721683208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8415009.9721683208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8415009.9721683208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8415009.9721683208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7"/>
        <v>8415009.9721683208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8415009.9721683208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8415009.9721683208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19"/>
      <c r="C1586" s="167"/>
      <c r="D1586" s="167"/>
      <c r="E1586" s="168"/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thickBot="1" x14ac:dyDescent="0.3">
      <c r="A1587" s="169"/>
      <c r="B1587" s="170"/>
      <c r="C1587" s="171"/>
      <c r="D1587" s="171"/>
      <c r="E1587" s="172"/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thickBot="1" x14ac:dyDescent="0.3">
      <c r="A1588" s="169"/>
      <c r="B1588" s="173" t="s">
        <v>332</v>
      </c>
      <c r="C1588" s="171"/>
      <c r="D1588" s="171"/>
      <c r="E1588" s="174">
        <f>SUM(C$2:C1585)-SUM(D$2:D1585)</f>
        <v>8415009.9721681736</v>
      </c>
      <c r="F1588" s="101"/>
      <c r="G1588" s="175">
        <f t="shared" ref="G1588:N1588" si="28">SUM(G2:G1587)</f>
        <v>778102.01999999955</v>
      </c>
      <c r="H1588" s="176">
        <f t="shared" si="28"/>
        <v>0</v>
      </c>
      <c r="I1588" s="177">
        <f t="shared" si="28"/>
        <v>4953369.76</v>
      </c>
      <c r="J1588" s="178">
        <f t="shared" si="28"/>
        <v>0</v>
      </c>
      <c r="K1588" s="179">
        <f t="shared" si="28"/>
        <v>130421</v>
      </c>
      <c r="L1588" s="180">
        <f t="shared" si="28"/>
        <v>0</v>
      </c>
      <c r="M1588" s="181">
        <f t="shared" si="28"/>
        <v>7679436.2999999998</v>
      </c>
      <c r="N1588" s="182">
        <f t="shared" si="28"/>
        <v>0</v>
      </c>
      <c r="O1588"/>
      <c r="P1588"/>
      <c r="Q1588"/>
      <c r="R1588"/>
      <c r="S1588"/>
      <c r="T1588"/>
      <c r="U1588"/>
      <c r="V1588"/>
      <c r="W1588"/>
      <c r="X1588"/>
    </row>
    <row r="1589" spans="1:24" s="25" customFormat="1" thickBot="1" x14ac:dyDescent="0.3">
      <c r="A1589" s="169"/>
      <c r="B1589" s="183"/>
      <c r="C1589" s="171"/>
      <c r="D1589" s="171"/>
      <c r="E1589" s="172"/>
      <c r="F1589" s="101"/>
      <c r="G1589" s="386">
        <f>G1588-H1588</f>
        <v>778102.01999999955</v>
      </c>
      <c r="H1589" s="387"/>
      <c r="I1589" s="388">
        <f>I1588-J1588</f>
        <v>4953369.76</v>
      </c>
      <c r="J1589" s="389"/>
      <c r="K1589" s="390">
        <f>K1588-L1588</f>
        <v>130421</v>
      </c>
      <c r="L1589" s="391"/>
      <c r="M1589" s="392">
        <f>M1588-N1588</f>
        <v>7679436.2999999998</v>
      </c>
      <c r="N1589" s="393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thickBot="1" x14ac:dyDescent="0.3">
      <c r="A1590" s="169"/>
      <c r="B1590" s="183"/>
      <c r="C1590" s="171"/>
      <c r="D1590" s="171"/>
      <c r="E1590" s="172"/>
      <c r="F1590" s="101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ht="23.25" thickBot="1" x14ac:dyDescent="0.3">
      <c r="A1591" s="169"/>
      <c r="B1591" s="184" t="s">
        <v>333</v>
      </c>
      <c r="C1591" s="171"/>
      <c r="D1591" s="171"/>
      <c r="E1591" s="185">
        <f>G2+D518+D521+D579+D627</f>
        <v>778102.01999999955</v>
      </c>
      <c r="F1591" s="101"/>
      <c r="G1591" s="55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ht="16.5" thickBot="1" x14ac:dyDescent="0.35">
      <c r="A1592" s="157"/>
      <c r="B1592" s="186"/>
      <c r="C1592" s="187"/>
      <c r="D1592" s="160"/>
      <c r="E1592" s="188">
        <f>-H819</f>
        <v>0</v>
      </c>
      <c r="F1592" s="101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ht="23.25" thickBot="1" x14ac:dyDescent="0.35">
      <c r="A1593" s="189"/>
      <c r="B1593" s="192" t="s">
        <v>333</v>
      </c>
      <c r="C1593" s="33"/>
      <c r="D1593" s="167"/>
      <c r="E1593" s="193">
        <f>SUM(E1591:E1592)</f>
        <v>778102.01999999955</v>
      </c>
      <c r="F1593" s="101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15" x14ac:dyDescent="0.25">
      <c r="F1594" s="101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89"/>
      <c r="B1595" s="191"/>
      <c r="C1595" s="33"/>
      <c r="D1595" s="167"/>
      <c r="E1595" s="168"/>
      <c r="F1595" s="101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89"/>
      <c r="B1596" s="194" t="s">
        <v>334</v>
      </c>
      <c r="C1596" s="167"/>
      <c r="D1596" s="167"/>
      <c r="E1596" s="195">
        <f>I1588</f>
        <v>4953369.76</v>
      </c>
      <c r="F1596" s="101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16.5" thickBot="1" x14ac:dyDescent="0.35">
      <c r="A1597" s="289"/>
      <c r="B1597" s="290"/>
      <c r="C1597" s="148"/>
      <c r="D1597" s="148"/>
      <c r="E1597" s="288"/>
      <c r="F1597" s="101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6.5" thickBot="1" x14ac:dyDescent="0.35">
      <c r="A1598" s="189"/>
      <c r="B1598" s="196"/>
      <c r="C1598" s="167"/>
      <c r="D1598" s="167"/>
      <c r="E1598" s="195">
        <f>SUM(E1596:E1597)</f>
        <v>4953369.76</v>
      </c>
      <c r="F1598" s="101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19"/>
      <c r="E1599" s="142"/>
      <c r="F1599" s="101"/>
      <c r="G1599" s="15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19"/>
      <c r="B1600" s="197"/>
      <c r="C1600" s="167"/>
      <c r="D1600" s="167"/>
      <c r="E1600" s="142"/>
      <c r="F1600" s="101"/>
      <c r="G1600" s="28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119"/>
      <c r="B1601" s="339" t="s">
        <v>335</v>
      </c>
      <c r="C1601" s="167"/>
      <c r="D1601" s="167"/>
      <c r="E1601" s="340">
        <f>K1589</f>
        <v>130421</v>
      </c>
      <c r="F1601" s="101"/>
      <c r="G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B1602" s="197"/>
      <c r="C1602" s="167"/>
      <c r="D1602" s="167"/>
      <c r="E1602" s="168"/>
      <c r="F1602" s="101"/>
      <c r="G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B1603" s="197"/>
      <c r="C1603" s="167"/>
      <c r="D1603" s="167"/>
      <c r="E1603" s="168"/>
      <c r="F1603" s="101"/>
      <c r="G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68"/>
      <c r="F1604" s="101"/>
      <c r="G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48" t="s">
        <v>465</v>
      </c>
      <c r="C1605" s="167"/>
      <c r="D1605" s="167"/>
      <c r="E1605" s="349">
        <f>M32</f>
        <v>7000000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345">
        <v>44426</v>
      </c>
      <c r="B1606" s="350" t="s">
        <v>483</v>
      </c>
      <c r="C1606" s="347"/>
      <c r="D1606" s="347"/>
      <c r="E1606" s="351">
        <f>M183</f>
        <v>215178.08</v>
      </c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345">
        <v>44459</v>
      </c>
      <c r="B1607" s="350" t="s">
        <v>483</v>
      </c>
      <c r="C1607" s="347"/>
      <c r="D1607" s="347"/>
      <c r="E1607" s="351">
        <f>M347</f>
        <v>221792.6</v>
      </c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x14ac:dyDescent="0.3">
      <c r="A1608" s="345">
        <v>44494</v>
      </c>
      <c r="B1608" s="350" t="s">
        <v>483</v>
      </c>
      <c r="C1608" s="347"/>
      <c r="D1608" s="347"/>
      <c r="E1608" s="351">
        <f>M522</f>
        <v>242465.62</v>
      </c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345">
        <v>44529</v>
      </c>
      <c r="B1609" s="350" t="s">
        <v>483</v>
      </c>
      <c r="C1609" s="347"/>
      <c r="D1609" s="347"/>
      <c r="E1609" s="351"/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ht="16.5" thickBot="1" x14ac:dyDescent="0.35">
      <c r="A1610" s="119"/>
      <c r="B1610" s="348" t="s">
        <v>466</v>
      </c>
      <c r="C1610" s="167"/>
      <c r="D1610" s="167"/>
      <c r="E1610" s="349">
        <f>SUM(E1605:E1609)</f>
        <v>7679436.2999999998</v>
      </c>
      <c r="F1610" s="101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97"/>
      <c r="C1611" s="167"/>
      <c r="D1611" s="167"/>
      <c r="E1611" s="168"/>
      <c r="F1611" s="10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97"/>
      <c r="C1612" s="167"/>
      <c r="D1612" s="167"/>
      <c r="E1612" s="168"/>
      <c r="F1612" s="101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97"/>
      <c r="C1613" s="167"/>
      <c r="D1613" s="167"/>
      <c r="E1613" s="168"/>
      <c r="F1613" s="101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97"/>
      <c r="C1614" s="167"/>
      <c r="D1614" s="167"/>
      <c r="E1614" s="168"/>
      <c r="F1614" s="101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97"/>
      <c r="C1615" s="167"/>
      <c r="D1615" s="167"/>
      <c r="E1615" s="168"/>
      <c r="F1615" s="101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97"/>
      <c r="C1616" s="167"/>
      <c r="D1616" s="167"/>
      <c r="E1616" s="168"/>
      <c r="F1616" s="101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19"/>
      <c r="B1617" s="197"/>
      <c r="C1617" s="167"/>
      <c r="D1617" s="167"/>
      <c r="E1617" s="168"/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6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6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19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6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6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98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98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98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98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9"/>
      <c r="C1784" s="167"/>
      <c r="D1784" s="167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90"/>
      <c r="D1785" s="198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90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C1787" s="190"/>
      <c r="D1787" s="198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90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67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67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7"/>
      <c r="C1796" s="167"/>
      <c r="D1796" s="167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6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6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</row>
    <row r="1806" spans="1:24" s="25" customFormat="1" x14ac:dyDescent="0.3">
      <c r="A1806" s="119"/>
      <c r="B1806" s="197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</row>
    <row r="1807" spans="1:24" s="25" customFormat="1" x14ac:dyDescent="0.3">
      <c r="A1807" s="119"/>
      <c r="B1807" s="197"/>
      <c r="C1807" s="167"/>
      <c r="D1807" s="167"/>
      <c r="E1807" s="168"/>
      <c r="F1807" s="155"/>
      <c r="G1807"/>
      <c r="H1807"/>
      <c r="I1807"/>
      <c r="J1807"/>
      <c r="K1807"/>
      <c r="L1807"/>
      <c r="M1807"/>
    </row>
    <row r="1808" spans="1:24" s="25" customFormat="1" x14ac:dyDescent="0.3">
      <c r="A1808" s="119"/>
      <c r="B1808" s="197"/>
      <c r="C1808" s="167"/>
      <c r="D1808" s="167"/>
      <c r="E1808" s="168"/>
      <c r="F1808" s="155"/>
      <c r="G1808"/>
      <c r="H1808"/>
      <c r="I1808"/>
      <c r="J1808"/>
      <c r="K1808"/>
      <c r="L1808"/>
      <c r="M1808"/>
    </row>
    <row r="1809" spans="1:13" s="25" customFormat="1" x14ac:dyDescent="0.3">
      <c r="A1809" s="119"/>
      <c r="B1809" s="197"/>
      <c r="C1809" s="167"/>
      <c r="D1809" s="167"/>
      <c r="E1809" s="168"/>
      <c r="F1809" s="155"/>
      <c r="G1809"/>
      <c r="H1809"/>
      <c r="I1809"/>
      <c r="J1809"/>
      <c r="K1809"/>
      <c r="L1809"/>
      <c r="M1809"/>
    </row>
    <row r="1810" spans="1:13" s="25" customFormat="1" x14ac:dyDescent="0.3">
      <c r="A1810" s="119"/>
      <c r="C1810" s="167"/>
      <c r="D1810" s="167"/>
      <c r="E1810" s="168"/>
      <c r="F1810" s="155"/>
      <c r="G1810"/>
      <c r="H1810"/>
      <c r="I1810"/>
      <c r="J1810"/>
      <c r="K1810"/>
      <c r="L1810"/>
      <c r="M1810"/>
    </row>
    <row r="1811" spans="1:13" s="25" customFormat="1" x14ac:dyDescent="0.3">
      <c r="A1811" s="119"/>
      <c r="B1811" s="197"/>
      <c r="C1811" s="167"/>
      <c r="D1811" s="167"/>
      <c r="E1811" s="168"/>
      <c r="F1811" s="155"/>
      <c r="G1811"/>
      <c r="H1811"/>
      <c r="I1811"/>
      <c r="J1811"/>
      <c r="K1811"/>
      <c r="L1811"/>
      <c r="M1811"/>
    </row>
    <row r="1812" spans="1:13" s="25" customFormat="1" x14ac:dyDescent="0.3">
      <c r="A1812" s="119"/>
      <c r="B1812" s="199"/>
      <c r="C1812" s="167"/>
      <c r="D1812" s="167"/>
      <c r="E1812" s="168"/>
      <c r="F1812" s="155"/>
      <c r="G1812"/>
      <c r="H1812"/>
      <c r="I1812"/>
      <c r="J1812"/>
      <c r="K1812"/>
      <c r="L1812"/>
      <c r="M1812"/>
    </row>
    <row r="1813" spans="1:13" s="25" customFormat="1" x14ac:dyDescent="0.3">
      <c r="A1813" s="119"/>
      <c r="B1813" s="197"/>
      <c r="C1813" s="167"/>
      <c r="D1813" s="167"/>
      <c r="E1813" s="168"/>
      <c r="F1813" s="155"/>
      <c r="G1813"/>
      <c r="H1813"/>
      <c r="I1813"/>
      <c r="J1813"/>
      <c r="K1813"/>
      <c r="L1813"/>
      <c r="M1813"/>
    </row>
    <row r="1814" spans="1:13" s="25" customFormat="1" x14ac:dyDescent="0.3">
      <c r="A1814" s="119"/>
      <c r="B1814" s="197"/>
      <c r="C1814" s="167"/>
      <c r="D1814" s="167"/>
      <c r="E1814" s="168"/>
      <c r="F1814" s="155"/>
      <c r="G1814"/>
      <c r="H1814"/>
      <c r="I1814"/>
      <c r="J1814"/>
      <c r="K1814"/>
      <c r="L1814"/>
      <c r="M1814"/>
    </row>
    <row r="1815" spans="1:13" s="25" customFormat="1" x14ac:dyDescent="0.3">
      <c r="A1815" s="119"/>
      <c r="B1815" s="200"/>
      <c r="C1815" s="167"/>
      <c r="D1815" s="190"/>
      <c r="E1815" s="168"/>
      <c r="F1815" s="155"/>
      <c r="G1815"/>
      <c r="H1815"/>
      <c r="I1815"/>
      <c r="J1815"/>
      <c r="K1815"/>
      <c r="L1815"/>
      <c r="M1815"/>
    </row>
    <row r="1816" spans="1:13" s="25" customFormat="1" x14ac:dyDescent="0.3">
      <c r="A1816" s="119"/>
      <c r="B1816" s="197"/>
      <c r="C1816" s="167"/>
      <c r="D1816" s="190"/>
      <c r="E1816" s="168"/>
      <c r="F1816" s="155"/>
      <c r="G1816"/>
      <c r="H1816"/>
      <c r="I1816"/>
      <c r="J1816"/>
      <c r="K1816"/>
      <c r="L1816"/>
      <c r="M1816"/>
    </row>
    <row r="1817" spans="1:13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13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13" s="25" customFormat="1" x14ac:dyDescent="0.3">
      <c r="A1819" s="119"/>
      <c r="B1819" s="197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13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13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13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13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13" s="25" customFormat="1" x14ac:dyDescent="0.3">
      <c r="A1824" s="119"/>
      <c r="B1824" s="197"/>
      <c r="C1824" s="167"/>
      <c r="D1824" s="167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98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98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67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201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90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90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90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98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98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67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201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90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67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67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202"/>
      <c r="C1841" s="167"/>
      <c r="D1841" s="167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67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90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90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67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6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202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202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98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67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67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90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7"/>
      <c r="C1856" s="167"/>
      <c r="D1856" s="190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197"/>
      <c r="C1857" s="167"/>
      <c r="D1857" s="190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202"/>
      <c r="C1858" s="167"/>
      <c r="D1858" s="167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197"/>
      <c r="C1859" s="167"/>
      <c r="D1859" s="190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90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202"/>
      <c r="C1861" s="167"/>
      <c r="D1861" s="167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98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0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67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202"/>
      <c r="C1865" s="167"/>
      <c r="D1865" s="167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197"/>
      <c r="C1866" s="167"/>
      <c r="D1866" s="190"/>
      <c r="E1866" s="168"/>
      <c r="F1866" s="155"/>
      <c r="G1866"/>
      <c r="H1866"/>
      <c r="I1866"/>
      <c r="J1866"/>
      <c r="K1866"/>
      <c r="L1866"/>
      <c r="M1866"/>
    </row>
    <row r="1867" spans="1:13" s="197" customFormat="1" x14ac:dyDescent="0.3">
      <c r="A1867" s="119"/>
      <c r="C1867" s="167"/>
      <c r="D1867" s="190"/>
      <c r="E1867" s="168"/>
      <c r="F1867" s="203"/>
      <c r="G1867"/>
      <c r="H1867"/>
      <c r="I1867"/>
      <c r="J1867"/>
      <c r="K1867"/>
      <c r="L1867"/>
      <c r="M1867"/>
    </row>
    <row r="1868" spans="1:13" s="197" customFormat="1" x14ac:dyDescent="0.3">
      <c r="A1868" s="119"/>
      <c r="C1868" s="167"/>
      <c r="D1868" s="167"/>
      <c r="E1868" s="168"/>
      <c r="F1868" s="203"/>
      <c r="G1868"/>
      <c r="H1868"/>
      <c r="I1868"/>
      <c r="J1868"/>
      <c r="K1868"/>
      <c r="L1868"/>
      <c r="M1868"/>
    </row>
    <row r="1869" spans="1:13" s="197" customFormat="1" x14ac:dyDescent="0.3">
      <c r="A1869" s="119"/>
      <c r="C1869" s="167"/>
      <c r="D1869" s="167"/>
      <c r="E1869" s="168"/>
      <c r="F1869" s="203"/>
      <c r="G1869"/>
      <c r="H1869"/>
      <c r="I1869"/>
      <c r="J1869"/>
      <c r="K1869"/>
      <c r="L1869"/>
      <c r="M1869"/>
    </row>
    <row r="1870" spans="1:13" s="197" customFormat="1" x14ac:dyDescent="0.3">
      <c r="A1870" s="119"/>
      <c r="C1870" s="167"/>
      <c r="D1870" s="190"/>
      <c r="E1870" s="168"/>
      <c r="F1870" s="203"/>
      <c r="G1870"/>
      <c r="H1870"/>
      <c r="I1870"/>
      <c r="J1870"/>
      <c r="K1870"/>
      <c r="L1870"/>
      <c r="M1870"/>
    </row>
    <row r="1871" spans="1:13" s="197" customFormat="1" x14ac:dyDescent="0.3">
      <c r="A1871" s="119"/>
      <c r="C1871" s="167"/>
      <c r="D1871" s="190"/>
      <c r="E1871" s="168"/>
      <c r="F1871" s="203"/>
      <c r="G1871"/>
      <c r="H1871"/>
      <c r="I1871"/>
      <c r="J1871"/>
      <c r="K1871"/>
      <c r="L1871"/>
      <c r="M1871"/>
    </row>
    <row r="1872" spans="1:13" s="197" customFormat="1" x14ac:dyDescent="0.3">
      <c r="A1872" s="119"/>
      <c r="C1872" s="167"/>
      <c r="D1872" s="198"/>
      <c r="E1872" s="168"/>
      <c r="F1872" s="203"/>
      <c r="G1872"/>
      <c r="H1872"/>
      <c r="I1872"/>
      <c r="J1872"/>
      <c r="K1872"/>
      <c r="L1872"/>
      <c r="M1872"/>
    </row>
    <row r="1873" spans="1:13" s="197" customFormat="1" x14ac:dyDescent="0.3">
      <c r="A1873" s="119"/>
      <c r="C1873" s="167"/>
      <c r="D1873" s="167"/>
      <c r="E1873" s="168"/>
      <c r="F1873" s="203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67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67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67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B1880" s="202"/>
      <c r="C1880" s="167"/>
      <c r="D1880" s="167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90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90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90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90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B1888" s="196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67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90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B1892" s="202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B1897" s="202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67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B1901" s="25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90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90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C1910" s="167"/>
      <c r="D1910" s="167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B1911" s="202"/>
      <c r="C1911" s="198"/>
      <c r="D1911" s="167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B1912" s="204"/>
      <c r="C1912" s="198"/>
      <c r="D1912" s="198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B1913" s="204"/>
      <c r="C1913" s="167"/>
      <c r="D1913" s="198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B1915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90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90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C1919" s="167"/>
      <c r="D1919" s="167"/>
      <c r="E1919" s="168"/>
      <c r="F1919" s="203"/>
      <c r="G1919"/>
      <c r="H1919"/>
      <c r="I1919"/>
      <c r="J1919"/>
      <c r="K1919"/>
      <c r="L1919"/>
      <c r="M1919"/>
    </row>
    <row r="1920" spans="1:13" x14ac:dyDescent="0.3">
      <c r="A1920" s="119"/>
      <c r="B1920" s="197"/>
      <c r="C1920" s="167"/>
      <c r="D1920" s="167"/>
      <c r="E1920" s="168"/>
    </row>
    <row r="1921" spans="1:5" x14ac:dyDescent="0.3">
      <c r="A1921" s="119"/>
      <c r="B1921" s="197"/>
      <c r="C1921" s="167"/>
      <c r="D1921" s="167"/>
      <c r="E1921" s="168"/>
    </row>
    <row r="1922" spans="1:5" x14ac:dyDescent="0.3">
      <c r="A1922" s="119"/>
      <c r="B1922" s="197"/>
      <c r="C1922" s="167"/>
      <c r="D1922" s="167"/>
      <c r="E1922" s="168"/>
    </row>
    <row r="1923" spans="1:5" x14ac:dyDescent="0.3">
      <c r="A1923" s="119"/>
      <c r="B1923" s="197"/>
      <c r="C1923" s="167"/>
      <c r="D1923" s="167"/>
      <c r="E1923" s="168"/>
    </row>
    <row r="1924" spans="1:5" x14ac:dyDescent="0.3">
      <c r="A1924" s="119"/>
      <c r="B1924" s="197"/>
      <c r="C1924" s="167"/>
      <c r="D1924" s="167"/>
      <c r="E1924" s="168"/>
    </row>
    <row r="1925" spans="1:5" x14ac:dyDescent="0.3">
      <c r="A1925" s="119"/>
      <c r="B1925" s="197"/>
      <c r="C1925" s="167"/>
      <c r="D1925" s="167"/>
      <c r="E1925" s="168"/>
    </row>
    <row r="1926" spans="1:5" x14ac:dyDescent="0.3">
      <c r="A1926" s="119"/>
      <c r="B1926" s="197"/>
      <c r="C1926" s="167"/>
      <c r="D1926" s="167"/>
      <c r="E1926" s="168"/>
    </row>
    <row r="1927" spans="1:5" ht="16.5" x14ac:dyDescent="0.3">
      <c r="A1927" s="119"/>
      <c r="B1927" s="197"/>
      <c r="D1927" s="167"/>
      <c r="E1927" s="168"/>
    </row>
    <row r="1928" spans="1:5" ht="16.5" x14ac:dyDescent="0.3">
      <c r="E1928" s="168"/>
    </row>
    <row r="1929" spans="1:5" ht="16.5" x14ac:dyDescent="0.3">
      <c r="E1929" s="168"/>
    </row>
    <row r="1930" spans="1:5" ht="16.5" x14ac:dyDescent="0.3">
      <c r="E1930" s="168"/>
    </row>
    <row r="1931" spans="1:5" ht="16.5" x14ac:dyDescent="0.3">
      <c r="E1931" s="168"/>
    </row>
    <row r="1932" spans="1:5" ht="16.5" x14ac:dyDescent="0.3">
      <c r="E1932" s="168"/>
    </row>
    <row r="1933" spans="1:5" ht="16.5" x14ac:dyDescent="0.3">
      <c r="E1933" s="168"/>
    </row>
    <row r="1934" spans="1:5" ht="16.5" x14ac:dyDescent="0.3">
      <c r="E1934" s="168"/>
    </row>
    <row r="1935" spans="1:5" ht="16.5" x14ac:dyDescent="0.3">
      <c r="E1935" s="168"/>
    </row>
    <row r="1936" spans="1:5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</sheetData>
  <mergeCells count="4">
    <mergeCell ref="G1589:H1589"/>
    <mergeCell ref="I1589:J1589"/>
    <mergeCell ref="K1589:L1589"/>
    <mergeCell ref="M1589:N158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7" zoomScaleNormal="100" workbookViewId="0">
      <selection activeCell="B23" sqref="B23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394"/>
      <c r="B4" s="395"/>
      <c r="C4" s="395"/>
      <c r="D4" s="395"/>
      <c r="E4" s="395"/>
      <c r="F4" s="395"/>
      <c r="G4" s="395"/>
      <c r="H4" s="395"/>
      <c r="I4" s="395"/>
    </row>
    <row r="5" spans="1:12" ht="52.5" thickBot="1" x14ac:dyDescent="0.3">
      <c r="A5" s="209"/>
      <c r="B5" s="210" t="s">
        <v>336</v>
      </c>
      <c r="C5" s="356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7" t="s">
        <v>340</v>
      </c>
      <c r="I5" s="215" t="s">
        <v>341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7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4"/>
      <c r="G7" s="283">
        <f>'CAJA NAP BUE'!I12</f>
        <v>515000</v>
      </c>
      <c r="H7" s="226"/>
      <c r="I7" s="352">
        <f>'CAJA NAP BUE'!M32</f>
        <v>7000000</v>
      </c>
      <c r="J7" s="286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8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5"/>
      <c r="G8" s="336">
        <f>'CAJA NAP BUE'!I145</f>
        <v>545000</v>
      </c>
      <c r="H8" s="230"/>
      <c r="I8" s="231">
        <f>'CAJA NAP BUE'!M183</f>
        <v>215178.08</v>
      </c>
      <c r="J8" s="286">
        <v>5634945.3799999999</v>
      </c>
      <c r="K8" s="55">
        <f t="shared" si="0"/>
        <v>90660.690000002272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8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5"/>
      <c r="G9" s="336">
        <f>'CAJA NAP BUE'!I300</f>
        <v>545000</v>
      </c>
      <c r="H9" s="233"/>
      <c r="I9" s="231">
        <f>'CAJA NAP BUE'!M347</f>
        <v>221792.6</v>
      </c>
      <c r="J9" s="286">
        <v>7809193.9000000004</v>
      </c>
      <c r="K9" s="55">
        <f t="shared" si="0"/>
        <v>-304139.58000000194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8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5">
        <f>'CAJA NAP BUE'!G518+'CAJA NAP BUE'!G521</f>
        <v>102500</v>
      </c>
      <c r="G10" s="336">
        <f>'CAJA NAP BUE'!I455</f>
        <v>550000</v>
      </c>
      <c r="H10" s="234"/>
      <c r="I10" s="231">
        <f>'CAJA NAP BUE'!M522</f>
        <v>242465.62</v>
      </c>
      <c r="J10" s="286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BUE'!C574:C744)</f>
        <v>2194954</v>
      </c>
      <c r="C11" s="358"/>
      <c r="D11" s="227">
        <f>SUM('CAJA NAP BUE'!D583:D590)+'CAJA NAP BUE'!D600</f>
        <v>4647974</v>
      </c>
      <c r="E11" s="133">
        <f>+E10+B11+C11-D11-F11</f>
        <v>8415009.9721682854</v>
      </c>
      <c r="F11" s="335">
        <f>'CAJA NAP BUE'!G579+'CAJA NAP BUE'!G627</f>
        <v>101500</v>
      </c>
      <c r="G11" s="336">
        <f>'CAJA NAP BUE'!I591</f>
        <v>550000</v>
      </c>
      <c r="H11" s="234"/>
      <c r="I11" s="231"/>
      <c r="J11" s="232">
        <v>2187977.14</v>
      </c>
      <c r="K11" s="55">
        <f>B11-J11</f>
        <v>6976.8599999998696</v>
      </c>
    </row>
    <row r="12" spans="1:12" ht="16.5" thickBot="1" x14ac:dyDescent="0.35">
      <c r="A12" s="224" t="s">
        <v>348</v>
      </c>
      <c r="B12" s="132">
        <f>SUM('CAJA NAP BUE'!C666:C804)</f>
        <v>0</v>
      </c>
      <c r="C12" s="358"/>
      <c r="D12" s="227">
        <f>SUM('CAJA NAP BUE'!D675:D677)</f>
        <v>0</v>
      </c>
      <c r="E12" s="133">
        <f t="shared" si="1"/>
        <v>8415009.9721682854</v>
      </c>
      <c r="F12" s="335"/>
      <c r="G12" s="336"/>
      <c r="H12" s="234"/>
      <c r="I12" s="231"/>
      <c r="J12" s="232"/>
      <c r="K12" s="55">
        <f t="shared" si="0"/>
        <v>0</v>
      </c>
    </row>
    <row r="13" spans="1:12" ht="16.5" thickBot="1" x14ac:dyDescent="0.35">
      <c r="A13" s="224" t="s">
        <v>349</v>
      </c>
      <c r="B13" s="132">
        <f>SUM('CAJA NAP BUE'!C805:C916)</f>
        <v>0</v>
      </c>
      <c r="C13" s="358"/>
      <c r="D13" s="227">
        <f>SUM('CAJA NAP BUE'!D816:D820)</f>
        <v>0</v>
      </c>
      <c r="E13" s="133">
        <f t="shared" si="1"/>
        <v>8415009.9721682854</v>
      </c>
      <c r="F13" s="335"/>
      <c r="G13" s="336"/>
      <c r="H13" s="230"/>
      <c r="I13" s="231"/>
      <c r="J13" s="232"/>
      <c r="K13" s="55">
        <f t="shared" si="0"/>
        <v>0</v>
      </c>
    </row>
    <row r="14" spans="1:12" ht="16.5" thickBot="1" x14ac:dyDescent="0.35">
      <c r="A14" s="224" t="s">
        <v>350</v>
      </c>
      <c r="B14" s="132">
        <f>SUM('CAJA NAP BUE'!C917:C1038)</f>
        <v>0</v>
      </c>
      <c r="C14" s="358"/>
      <c r="D14" s="227">
        <f>SUM('CAJA NAP BUE'!D927:D930)</f>
        <v>0</v>
      </c>
      <c r="E14" s="133">
        <f t="shared" si="1"/>
        <v>8415009.9721682854</v>
      </c>
      <c r="F14" s="335"/>
      <c r="G14" s="336"/>
      <c r="H14" s="234"/>
      <c r="I14" s="231"/>
      <c r="J14" s="232"/>
      <c r="K14" s="55">
        <f t="shared" si="0"/>
        <v>0</v>
      </c>
    </row>
    <row r="15" spans="1:12" ht="16.5" thickBot="1" x14ac:dyDescent="0.35">
      <c r="A15" s="224" t="s">
        <v>351</v>
      </c>
      <c r="B15" s="132">
        <f>SUM('CAJA NAP BUE'!C1039:C1177)</f>
        <v>0</v>
      </c>
      <c r="C15" s="358"/>
      <c r="D15" s="227">
        <f>SUM('CAJA NAP BUE'!D1060:D1063)+'CAJA NAP BUE'!D1157</f>
        <v>0</v>
      </c>
      <c r="E15" s="133">
        <f t="shared" si="1"/>
        <v>8415009.9721682854</v>
      </c>
      <c r="F15" s="228"/>
      <c r="G15" s="229"/>
      <c r="H15" s="234"/>
      <c r="I15" s="231"/>
      <c r="J15" s="232"/>
      <c r="K15" s="55">
        <f t="shared" si="0"/>
        <v>0</v>
      </c>
    </row>
    <row r="16" spans="1:12" ht="16.5" thickBot="1" x14ac:dyDescent="0.35">
      <c r="A16" s="224" t="s">
        <v>352</v>
      </c>
      <c r="B16" s="132">
        <f>SUM('CAJA NAP BUE'!C1178:C1310)</f>
        <v>0</v>
      </c>
      <c r="C16" s="358"/>
      <c r="D16" s="227">
        <f>SUM('CAJA NAP BUE'!D1184:D1187)</f>
        <v>0</v>
      </c>
      <c r="E16" s="133">
        <f t="shared" si="1"/>
        <v>8415009.9721682854</v>
      </c>
      <c r="F16" s="228"/>
      <c r="G16" s="229"/>
      <c r="H16" s="234"/>
      <c r="I16" s="231"/>
      <c r="J16" s="232"/>
      <c r="K16" s="235">
        <f t="shared" si="0"/>
        <v>0</v>
      </c>
    </row>
    <row r="17" spans="1:14" ht="16.5" thickBot="1" x14ac:dyDescent="0.35">
      <c r="A17" s="224" t="s">
        <v>353</v>
      </c>
      <c r="B17" s="132">
        <f>SUM('CAJA NAP BUE'!C1311:C1442)</f>
        <v>0</v>
      </c>
      <c r="C17" s="358"/>
      <c r="D17" s="227">
        <f>SUM('CAJA NAP BUE'!D1316:D1319)</f>
        <v>0</v>
      </c>
      <c r="E17" s="133">
        <f t="shared" si="1"/>
        <v>8415009.9721682854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BUE'!C1443:C1682)</f>
        <v>0</v>
      </c>
      <c r="C18" s="359"/>
      <c r="D18" s="236">
        <f>SUM('CAJA NAP BUE'!D1452:D1455)</f>
        <v>0</v>
      </c>
      <c r="E18" s="133">
        <f t="shared" si="1"/>
        <v>8415009.9721682854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24923126.48</v>
      </c>
      <c r="C19" s="363">
        <f>SUM(C7:C18)</f>
        <v>1971972.2941681906</v>
      </c>
      <c r="D19" s="241">
        <f>SUM(D7:D18)</f>
        <v>32651818.48</v>
      </c>
      <c r="E19" s="242">
        <f>+E18</f>
        <v>8415009.9721682854</v>
      </c>
      <c r="F19" s="243">
        <f>SUM(F6:F18)</f>
        <v>778102.01999999955</v>
      </c>
      <c r="G19" s="244">
        <f>SUM(G6:G18)</f>
        <v>4953369.76</v>
      </c>
      <c r="H19" s="338">
        <f>SUM(H6:H18)</f>
        <v>130421</v>
      </c>
      <c r="I19" s="245">
        <f>SUM(I6:I18)-'CAJA NAP BUE'!N4+'CAJA NAP BUE'!M4</f>
        <v>7679436.2999999998</v>
      </c>
      <c r="J19" s="55"/>
      <c r="K19" s="55">
        <f>SUM(K6:K18)</f>
        <v>-3.6088749766349792E-9</v>
      </c>
      <c r="L19" s="55"/>
    </row>
    <row r="20" spans="1:14" x14ac:dyDescent="0.25">
      <c r="B20" s="55">
        <f>B19-D21</f>
        <v>24721474.09</v>
      </c>
      <c r="C20" s="55"/>
      <c r="K20" s="246">
        <f>K19+B22</f>
        <v>-3.6088749766349792E-9</v>
      </c>
    </row>
    <row r="21" spans="1:14" x14ac:dyDescent="0.25">
      <c r="B21" s="55"/>
      <c r="D21" s="247">
        <f>55791.89+81168.01+79.96+326.7+9086.02+55199.81</f>
        <v>201652.38999999998</v>
      </c>
      <c r="E21" s="55">
        <f>B20+D21</f>
        <v>24923126.48</v>
      </c>
      <c r="F21" t="s">
        <v>304</v>
      </c>
    </row>
    <row r="22" spans="1:14" ht="15.75" x14ac:dyDescent="0.3">
      <c r="B22" s="55"/>
      <c r="C22" s="55"/>
      <c r="D22" s="154"/>
      <c r="E22" s="25"/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5 B18 B7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9"/>
  <sheetViews>
    <sheetView topLeftCell="B151" zoomScaleNormal="100" workbookViewId="0">
      <selection activeCell="B171" sqref="B171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52" t="s">
        <v>433</v>
      </c>
    </row>
    <row r="21" spans="1:2" x14ac:dyDescent="0.25">
      <c r="A21" t="s">
        <v>16</v>
      </c>
      <c r="B21" t="s">
        <v>308</v>
      </c>
    </row>
    <row r="22" spans="1:2" x14ac:dyDescent="0.25">
      <c r="A22" t="s">
        <v>17</v>
      </c>
      <c r="B22" t="s">
        <v>224</v>
      </c>
    </row>
    <row r="23" spans="1:2" x14ac:dyDescent="0.25">
      <c r="A23" t="s">
        <v>18</v>
      </c>
      <c r="B23" t="s">
        <v>312</v>
      </c>
    </row>
    <row r="24" spans="1:2" x14ac:dyDescent="0.25">
      <c r="A24" t="s">
        <v>19</v>
      </c>
      <c r="B24" t="s">
        <v>205</v>
      </c>
    </row>
    <row r="25" spans="1:2" x14ac:dyDescent="0.25">
      <c r="A25" t="s">
        <v>20</v>
      </c>
      <c r="B25" t="s">
        <v>246</v>
      </c>
    </row>
    <row r="26" spans="1:2" x14ac:dyDescent="0.25">
      <c r="A26" t="s">
        <v>21</v>
      </c>
      <c r="B26" t="s">
        <v>278</v>
      </c>
    </row>
    <row r="27" spans="1:2" x14ac:dyDescent="0.25">
      <c r="A27" t="s">
        <v>369</v>
      </c>
      <c r="B27" t="s">
        <v>368</v>
      </c>
    </row>
    <row r="28" spans="1:2" x14ac:dyDescent="0.25">
      <c r="A28" t="s">
        <v>22</v>
      </c>
      <c r="B28" t="s">
        <v>370</v>
      </c>
    </row>
    <row r="29" spans="1:2" x14ac:dyDescent="0.25">
      <c r="A29" s="248" t="s">
        <v>371</v>
      </c>
      <c r="B29" t="s">
        <v>225</v>
      </c>
    </row>
    <row r="30" spans="1:2" x14ac:dyDescent="0.25">
      <c r="A30" t="s">
        <v>24</v>
      </c>
      <c r="B30" t="s">
        <v>210</v>
      </c>
    </row>
    <row r="31" spans="1:2" x14ac:dyDescent="0.25">
      <c r="A31" t="s">
        <v>25</v>
      </c>
      <c r="B31" t="s">
        <v>194</v>
      </c>
    </row>
    <row r="32" spans="1:2" x14ac:dyDescent="0.25">
      <c r="A32" t="s">
        <v>26</v>
      </c>
      <c r="B32" t="s">
        <v>248</v>
      </c>
    </row>
    <row r="33" spans="1:2" x14ac:dyDescent="0.25">
      <c r="A33" t="s">
        <v>27</v>
      </c>
      <c r="B33" t="s">
        <v>195</v>
      </c>
    </row>
    <row r="34" spans="1:2" x14ac:dyDescent="0.25">
      <c r="A34" t="s">
        <v>28</v>
      </c>
      <c r="B34" t="s">
        <v>293</v>
      </c>
    </row>
    <row r="35" spans="1:2" x14ac:dyDescent="0.25">
      <c r="B35" t="s">
        <v>211</v>
      </c>
    </row>
    <row r="36" spans="1:2" x14ac:dyDescent="0.25">
      <c r="A36" t="s">
        <v>30</v>
      </c>
      <c r="B36" t="s">
        <v>372</v>
      </c>
    </row>
    <row r="37" spans="1:2" x14ac:dyDescent="0.25">
      <c r="A37" t="s">
        <v>33</v>
      </c>
      <c r="B37" t="s">
        <v>449</v>
      </c>
    </row>
    <row r="38" spans="1:2" x14ac:dyDescent="0.25">
      <c r="A38" t="s">
        <v>35</v>
      </c>
      <c r="B38" t="s">
        <v>373</v>
      </c>
    </row>
    <row r="39" spans="1:2" x14ac:dyDescent="0.25">
      <c r="A39" t="s">
        <v>36</v>
      </c>
      <c r="B39" t="s">
        <v>374</v>
      </c>
    </row>
    <row r="40" spans="1:2" x14ac:dyDescent="0.25">
      <c r="A40" t="s">
        <v>37</v>
      </c>
      <c r="B40" t="s">
        <v>375</v>
      </c>
    </row>
    <row r="41" spans="1:2" x14ac:dyDescent="0.25">
      <c r="A41" t="s">
        <v>38</v>
      </c>
      <c r="B41" t="s">
        <v>376</v>
      </c>
    </row>
    <row r="42" spans="1:2" x14ac:dyDescent="0.25">
      <c r="A42" t="s">
        <v>39</v>
      </c>
      <c r="B42" t="s">
        <v>377</v>
      </c>
    </row>
    <row r="43" spans="1:2" x14ac:dyDescent="0.25">
      <c r="A43" t="s">
        <v>40</v>
      </c>
      <c r="B43" t="s">
        <v>378</v>
      </c>
    </row>
    <row r="44" spans="1:2" x14ac:dyDescent="0.25">
      <c r="A44" t="s">
        <v>41</v>
      </c>
      <c r="B44" s="296" t="s">
        <v>448</v>
      </c>
    </row>
    <row r="45" spans="1:2" x14ac:dyDescent="0.25">
      <c r="A45" t="s">
        <v>42</v>
      </c>
      <c r="B45" t="s">
        <v>379</v>
      </c>
    </row>
    <row r="46" spans="1:2" x14ac:dyDescent="0.25">
      <c r="A46" t="s">
        <v>43</v>
      </c>
      <c r="B46" s="252" t="s">
        <v>380</v>
      </c>
    </row>
    <row r="47" spans="1:2" x14ac:dyDescent="0.25">
      <c r="A47" t="s">
        <v>44</v>
      </c>
      <c r="B47" t="s">
        <v>381</v>
      </c>
    </row>
    <row r="48" spans="1:2" x14ac:dyDescent="0.25">
      <c r="A48" t="s">
        <v>46</v>
      </c>
      <c r="B48" t="s">
        <v>382</v>
      </c>
    </row>
    <row r="49" spans="1:3" x14ac:dyDescent="0.25">
      <c r="A49" t="s">
        <v>47</v>
      </c>
      <c r="B49" t="s">
        <v>383</v>
      </c>
    </row>
    <row r="50" spans="1:3" x14ac:dyDescent="0.25">
      <c r="A50" t="s">
        <v>48</v>
      </c>
      <c r="B50" t="s">
        <v>384</v>
      </c>
    </row>
    <row r="51" spans="1:3" x14ac:dyDescent="0.25">
      <c r="A51" t="s">
        <v>49</v>
      </c>
      <c r="B51" t="s">
        <v>385</v>
      </c>
    </row>
    <row r="52" spans="1:3" x14ac:dyDescent="0.25">
      <c r="A52" t="s">
        <v>50</v>
      </c>
      <c r="B52" t="s">
        <v>386</v>
      </c>
    </row>
    <row r="53" spans="1:3" x14ac:dyDescent="0.25">
      <c r="B53" t="s">
        <v>387</v>
      </c>
    </row>
    <row r="54" spans="1:3" x14ac:dyDescent="0.25">
      <c r="B54" s="252" t="s">
        <v>388</v>
      </c>
    </row>
    <row r="55" spans="1:3" x14ac:dyDescent="0.25">
      <c r="A55" t="s">
        <v>394</v>
      </c>
      <c r="B55" t="s">
        <v>389</v>
      </c>
    </row>
    <row r="56" spans="1:3" x14ac:dyDescent="0.25">
      <c r="A56" t="s">
        <v>55</v>
      </c>
      <c r="B56" s="252" t="s">
        <v>390</v>
      </c>
    </row>
    <row r="57" spans="1:3" x14ac:dyDescent="0.25">
      <c r="A57" t="s">
        <v>56</v>
      </c>
      <c r="B57" t="s">
        <v>391</v>
      </c>
    </row>
    <row r="58" spans="1:3" x14ac:dyDescent="0.25">
      <c r="A58" t="s">
        <v>57</v>
      </c>
      <c r="B58" t="s">
        <v>392</v>
      </c>
    </row>
    <row r="59" spans="1:3" x14ac:dyDescent="0.25">
      <c r="B59" s="252" t="s">
        <v>393</v>
      </c>
    </row>
    <row r="60" spans="1:3" x14ac:dyDescent="0.25">
      <c r="A60" t="s">
        <v>58</v>
      </c>
      <c r="B60" t="s">
        <v>283</v>
      </c>
    </row>
    <row r="61" spans="1:3" x14ac:dyDescent="0.25">
      <c r="A61" t="s">
        <v>59</v>
      </c>
      <c r="B61" t="s">
        <v>273</v>
      </c>
    </row>
    <row r="62" spans="1:3" x14ac:dyDescent="0.25">
      <c r="A62" t="s">
        <v>60</v>
      </c>
      <c r="B62" t="s">
        <v>314</v>
      </c>
      <c r="C62" t="s">
        <v>395</v>
      </c>
    </row>
    <row r="63" spans="1:3" x14ac:dyDescent="0.25">
      <c r="A63" t="s">
        <v>61</v>
      </c>
      <c r="B63" t="s">
        <v>206</v>
      </c>
    </row>
    <row r="64" spans="1:3" x14ac:dyDescent="0.25">
      <c r="A64" t="s">
        <v>62</v>
      </c>
      <c r="B64" t="s">
        <v>304</v>
      </c>
    </row>
    <row r="65" spans="1:2" x14ac:dyDescent="0.25">
      <c r="A65" t="s">
        <v>63</v>
      </c>
      <c r="B65" t="s">
        <v>328</v>
      </c>
    </row>
    <row r="66" spans="1:2" x14ac:dyDescent="0.25">
      <c r="A66" t="s">
        <v>396</v>
      </c>
      <c r="B66" s="291" t="s">
        <v>355</v>
      </c>
    </row>
    <row r="67" spans="1:2" x14ac:dyDescent="0.25">
      <c r="A67" t="s">
        <v>64</v>
      </c>
      <c r="B67" t="s">
        <v>233</v>
      </c>
    </row>
    <row r="68" spans="1:2" x14ac:dyDescent="0.25">
      <c r="A68" t="s">
        <v>65</v>
      </c>
      <c r="B68" t="s">
        <v>234</v>
      </c>
    </row>
    <row r="69" spans="1:2" x14ac:dyDescent="0.25">
      <c r="A69" t="s">
        <v>67</v>
      </c>
      <c r="B69" t="s">
        <v>196</v>
      </c>
    </row>
    <row r="70" spans="1:2" x14ac:dyDescent="0.25">
      <c r="A70" t="s">
        <v>68</v>
      </c>
      <c r="B70" t="s">
        <v>227</v>
      </c>
    </row>
    <row r="71" spans="1:2" x14ac:dyDescent="0.25">
      <c r="A71" t="s">
        <v>69</v>
      </c>
      <c r="B71" t="s">
        <v>288</v>
      </c>
    </row>
    <row r="72" spans="1:2" x14ac:dyDescent="0.25">
      <c r="A72" t="s">
        <v>70</v>
      </c>
      <c r="B72" t="s">
        <v>239</v>
      </c>
    </row>
    <row r="73" spans="1:2" x14ac:dyDescent="0.25">
      <c r="A73" t="s">
        <v>398</v>
      </c>
      <c r="B73" t="s">
        <v>254</v>
      </c>
    </row>
    <row r="74" spans="1:2" x14ac:dyDescent="0.25">
      <c r="A74" t="s">
        <v>71</v>
      </c>
      <c r="B74" t="s">
        <v>324</v>
      </c>
    </row>
    <row r="75" spans="1:2" x14ac:dyDescent="0.25">
      <c r="A75" t="s">
        <v>399</v>
      </c>
      <c r="B75" s="252" t="s">
        <v>453</v>
      </c>
    </row>
    <row r="76" spans="1:2" x14ac:dyDescent="0.25">
      <c r="A76" t="s">
        <v>75</v>
      </c>
      <c r="B76" t="s">
        <v>306</v>
      </c>
    </row>
    <row r="77" spans="1:2" x14ac:dyDescent="0.25">
      <c r="A77" t="s">
        <v>77</v>
      </c>
      <c r="B77" t="s">
        <v>397</v>
      </c>
    </row>
    <row r="78" spans="1:2" x14ac:dyDescent="0.25">
      <c r="A78" t="s">
        <v>78</v>
      </c>
      <c r="B78" t="s">
        <v>445</v>
      </c>
    </row>
    <row r="79" spans="1:2" x14ac:dyDescent="0.25">
      <c r="B79" t="s">
        <v>280</v>
      </c>
    </row>
    <row r="80" spans="1:2" x14ac:dyDescent="0.25">
      <c r="A80" t="s">
        <v>80</v>
      </c>
      <c r="B80" t="s">
        <v>197</v>
      </c>
    </row>
    <row r="81" spans="1:2" x14ac:dyDescent="0.25">
      <c r="A81" t="s">
        <v>81</v>
      </c>
      <c r="B81" t="s">
        <v>320</v>
      </c>
    </row>
    <row r="82" spans="1:2" x14ac:dyDescent="0.25">
      <c r="A82" t="s">
        <v>82</v>
      </c>
      <c r="B82" t="s">
        <v>400</v>
      </c>
    </row>
    <row r="83" spans="1:2" x14ac:dyDescent="0.25">
      <c r="A83" t="s">
        <v>83</v>
      </c>
      <c r="B83" t="s">
        <v>289</v>
      </c>
    </row>
    <row r="84" spans="1:2" x14ac:dyDescent="0.25">
      <c r="A84" t="s">
        <v>84</v>
      </c>
      <c r="B84" t="s">
        <v>317</v>
      </c>
    </row>
    <row r="85" spans="1:2" x14ac:dyDescent="0.25">
      <c r="A85" t="s">
        <v>85</v>
      </c>
      <c r="B85" t="s">
        <v>255</v>
      </c>
    </row>
    <row r="86" spans="1:2" x14ac:dyDescent="0.25">
      <c r="A86" t="s">
        <v>86</v>
      </c>
      <c r="B86" t="s">
        <v>301</v>
      </c>
    </row>
    <row r="87" spans="1:2" x14ac:dyDescent="0.25">
      <c r="A87" t="s">
        <v>87</v>
      </c>
      <c r="B87" t="s">
        <v>309</v>
      </c>
    </row>
    <row r="88" spans="1:2" x14ac:dyDescent="0.25">
      <c r="A88" t="s">
        <v>88</v>
      </c>
      <c r="B88" t="s">
        <v>198</v>
      </c>
    </row>
    <row r="89" spans="1:2" x14ac:dyDescent="0.25">
      <c r="A89" t="s">
        <v>89</v>
      </c>
      <c r="B89" t="s">
        <v>401</v>
      </c>
    </row>
    <row r="90" spans="1:2" x14ac:dyDescent="0.25">
      <c r="A90" t="s">
        <v>90</v>
      </c>
      <c r="B90" t="s">
        <v>284</v>
      </c>
    </row>
    <row r="91" spans="1:2" x14ac:dyDescent="0.25">
      <c r="A91" t="s">
        <v>91</v>
      </c>
      <c r="B91" t="s">
        <v>402</v>
      </c>
    </row>
    <row r="92" spans="1:2" x14ac:dyDescent="0.25">
      <c r="B92" s="252" t="s">
        <v>323</v>
      </c>
    </row>
    <row r="93" spans="1:2" x14ac:dyDescent="0.25">
      <c r="A93" t="s">
        <v>93</v>
      </c>
      <c r="B93" t="s">
        <v>235</v>
      </c>
    </row>
    <row r="94" spans="1:2" x14ac:dyDescent="0.25">
      <c r="A94" t="s">
        <v>95</v>
      </c>
      <c r="B94" t="s">
        <v>256</v>
      </c>
    </row>
    <row r="95" spans="1:2" x14ac:dyDescent="0.25">
      <c r="A95" t="s">
        <v>96</v>
      </c>
      <c r="B95" t="s">
        <v>213</v>
      </c>
    </row>
    <row r="96" spans="1:2" x14ac:dyDescent="0.25">
      <c r="A96" t="s">
        <v>97</v>
      </c>
      <c r="B96" t="s">
        <v>403</v>
      </c>
    </row>
    <row r="97" spans="1:2" x14ac:dyDescent="0.25">
      <c r="A97" t="s">
        <v>98</v>
      </c>
      <c r="B97" t="s">
        <v>404</v>
      </c>
    </row>
    <row r="98" spans="1:2" x14ac:dyDescent="0.25">
      <c r="B98" t="s">
        <v>228</v>
      </c>
    </row>
    <row r="99" spans="1:2" x14ac:dyDescent="0.25">
      <c r="A99" t="s">
        <v>100</v>
      </c>
      <c r="B99" t="s">
        <v>274</v>
      </c>
    </row>
    <row r="100" spans="1:2" x14ac:dyDescent="0.25">
      <c r="A100" t="s">
        <v>102</v>
      </c>
      <c r="B100" t="s">
        <v>257</v>
      </c>
    </row>
    <row r="101" spans="1:2" x14ac:dyDescent="0.25">
      <c r="A101" t="s">
        <v>105</v>
      </c>
      <c r="B101" t="s">
        <v>281</v>
      </c>
    </row>
    <row r="102" spans="1:2" x14ac:dyDescent="0.25">
      <c r="A102" t="s">
        <v>106</v>
      </c>
      <c r="B102" t="s">
        <v>319</v>
      </c>
    </row>
    <row r="103" spans="1:2" x14ac:dyDescent="0.25">
      <c r="A103" t="s">
        <v>107</v>
      </c>
      <c r="B103" t="s">
        <v>229</v>
      </c>
    </row>
    <row r="104" spans="1:2" x14ac:dyDescent="0.25">
      <c r="A104" t="s">
        <v>108</v>
      </c>
      <c r="B104" t="s">
        <v>214</v>
      </c>
    </row>
    <row r="105" spans="1:2" x14ac:dyDescent="0.25">
      <c r="A105" t="s">
        <v>109</v>
      </c>
      <c r="B105" t="s">
        <v>240</v>
      </c>
    </row>
    <row r="106" spans="1:2" x14ac:dyDescent="0.25">
      <c r="A106" t="s">
        <v>110</v>
      </c>
      <c r="B106" t="s">
        <v>296</v>
      </c>
    </row>
    <row r="107" spans="1:2" x14ac:dyDescent="0.25">
      <c r="A107" t="s">
        <v>111</v>
      </c>
      <c r="B107" t="s">
        <v>199</v>
      </c>
    </row>
    <row r="108" spans="1:2" x14ac:dyDescent="0.25">
      <c r="A108" t="s">
        <v>112</v>
      </c>
      <c r="B108" s="252" t="s">
        <v>434</v>
      </c>
    </row>
    <row r="109" spans="1:2" x14ac:dyDescent="0.25">
      <c r="A109" t="s">
        <v>113</v>
      </c>
      <c r="B109" t="s">
        <v>405</v>
      </c>
    </row>
    <row r="110" spans="1:2" x14ac:dyDescent="0.25">
      <c r="A110" t="s">
        <v>114</v>
      </c>
      <c r="B110" t="s">
        <v>215</v>
      </c>
    </row>
    <row r="111" spans="1:2" x14ac:dyDescent="0.25">
      <c r="A111" t="s">
        <v>115</v>
      </c>
      <c r="B111" s="248" t="s">
        <v>200</v>
      </c>
    </row>
    <row r="112" spans="1:2" x14ac:dyDescent="0.25">
      <c r="A112" t="s">
        <v>116</v>
      </c>
      <c r="B112" t="s">
        <v>258</v>
      </c>
    </row>
    <row r="113" spans="1:2" x14ac:dyDescent="0.25">
      <c r="A113" t="s">
        <v>117</v>
      </c>
      <c r="B113" t="s">
        <v>406</v>
      </c>
    </row>
    <row r="114" spans="1:2" x14ac:dyDescent="0.25">
      <c r="A114" t="s">
        <v>118</v>
      </c>
      <c r="B114" t="s">
        <v>285</v>
      </c>
    </row>
    <row r="115" spans="1:2" x14ac:dyDescent="0.25">
      <c r="A115" t="s">
        <v>408</v>
      </c>
      <c r="B115" t="s">
        <v>216</v>
      </c>
    </row>
    <row r="116" spans="1:2" x14ac:dyDescent="0.25">
      <c r="A116" t="s">
        <v>120</v>
      </c>
      <c r="B116" t="s">
        <v>241</v>
      </c>
    </row>
    <row r="117" spans="1:2" x14ac:dyDescent="0.25">
      <c r="A117" t="s">
        <v>121</v>
      </c>
      <c r="B117" t="s">
        <v>230</v>
      </c>
    </row>
    <row r="118" spans="1:2" x14ac:dyDescent="0.25">
      <c r="A118" t="s">
        <v>122</v>
      </c>
      <c r="B118" s="248" t="s">
        <v>201</v>
      </c>
    </row>
    <row r="119" spans="1:2" x14ac:dyDescent="0.25">
      <c r="A119" t="s">
        <v>123</v>
      </c>
      <c r="B119" t="s">
        <v>407</v>
      </c>
    </row>
    <row r="120" spans="1:2" x14ac:dyDescent="0.25">
      <c r="A120" t="s">
        <v>410</v>
      </c>
      <c r="B120" s="252" t="s">
        <v>496</v>
      </c>
    </row>
    <row r="121" spans="1:2" x14ac:dyDescent="0.25">
      <c r="A121" t="s">
        <v>125</v>
      </c>
      <c r="B121" t="s">
        <v>259</v>
      </c>
    </row>
    <row r="122" spans="1:2" x14ac:dyDescent="0.25">
      <c r="A122" t="s">
        <v>126</v>
      </c>
      <c r="B122" s="252" t="s">
        <v>327</v>
      </c>
    </row>
    <row r="123" spans="1:2" x14ac:dyDescent="0.25">
      <c r="A123" t="s">
        <v>127</v>
      </c>
      <c r="B123" t="s">
        <v>307</v>
      </c>
    </row>
    <row r="124" spans="1:2" x14ac:dyDescent="0.25">
      <c r="A124" t="s">
        <v>128</v>
      </c>
      <c r="B124" t="s">
        <v>409</v>
      </c>
    </row>
    <row r="125" spans="1:2" x14ac:dyDescent="0.25">
      <c r="A125" t="s">
        <v>129</v>
      </c>
      <c r="B125" t="s">
        <v>302</v>
      </c>
    </row>
    <row r="126" spans="1:2" x14ac:dyDescent="0.25">
      <c r="A126" t="s">
        <v>130</v>
      </c>
      <c r="B126" t="s">
        <v>202</v>
      </c>
    </row>
    <row r="127" spans="1:2" x14ac:dyDescent="0.25">
      <c r="A127" t="s">
        <v>131</v>
      </c>
      <c r="B127" t="s">
        <v>331</v>
      </c>
    </row>
    <row r="128" spans="1:2" x14ac:dyDescent="0.25">
      <c r="A128" t="s">
        <v>132</v>
      </c>
      <c r="B128" t="s">
        <v>203</v>
      </c>
    </row>
    <row r="129" spans="1:2" x14ac:dyDescent="0.25">
      <c r="A129" t="s">
        <v>133</v>
      </c>
      <c r="B129" s="252" t="s">
        <v>330</v>
      </c>
    </row>
    <row r="130" spans="1:2" x14ac:dyDescent="0.25">
      <c r="A130" t="s">
        <v>135</v>
      </c>
      <c r="B130" t="s">
        <v>330</v>
      </c>
    </row>
    <row r="131" spans="1:2" x14ac:dyDescent="0.25">
      <c r="A131" t="s">
        <v>136</v>
      </c>
      <c r="B131" t="s">
        <v>411</v>
      </c>
    </row>
    <row r="132" spans="1:2" x14ac:dyDescent="0.25">
      <c r="A132" t="s">
        <v>412</v>
      </c>
      <c r="B132" t="s">
        <v>242</v>
      </c>
    </row>
    <row r="133" spans="1:2" x14ac:dyDescent="0.25">
      <c r="A133" t="s">
        <v>139</v>
      </c>
      <c r="B133" t="s">
        <v>282</v>
      </c>
    </row>
    <row r="134" spans="1:2" x14ac:dyDescent="0.25">
      <c r="A134" t="s">
        <v>140</v>
      </c>
      <c r="B134" t="s">
        <v>231</v>
      </c>
    </row>
    <row r="135" spans="1:2" x14ac:dyDescent="0.25">
      <c r="A135" t="s">
        <v>141</v>
      </c>
      <c r="B135" t="s">
        <v>297</v>
      </c>
    </row>
    <row r="136" spans="1:2" x14ac:dyDescent="0.25">
      <c r="A136" t="s">
        <v>142</v>
      </c>
      <c r="B136" t="s">
        <v>439</v>
      </c>
    </row>
    <row r="137" spans="1:2" x14ac:dyDescent="0.25">
      <c r="A137" t="s">
        <v>143</v>
      </c>
      <c r="B137" t="s">
        <v>260</v>
      </c>
    </row>
    <row r="138" spans="1:2" x14ac:dyDescent="0.25">
      <c r="A138" t="s">
        <v>144</v>
      </c>
      <c r="B138" t="s">
        <v>275</v>
      </c>
    </row>
    <row r="139" spans="1:2" x14ac:dyDescent="0.25">
      <c r="A139" t="s">
        <v>145</v>
      </c>
      <c r="B139" t="s">
        <v>261</v>
      </c>
    </row>
    <row r="140" spans="1:2" x14ac:dyDescent="0.25">
      <c r="A140" t="s">
        <v>416</v>
      </c>
      <c r="B140" s="252" t="s">
        <v>326</v>
      </c>
    </row>
    <row r="141" spans="1:2" x14ac:dyDescent="0.25">
      <c r="B141" t="s">
        <v>243</v>
      </c>
    </row>
    <row r="142" spans="1:2" x14ac:dyDescent="0.25">
      <c r="B142" t="s">
        <v>218</v>
      </c>
    </row>
    <row r="143" spans="1:2" x14ac:dyDescent="0.25">
      <c r="B143" t="s">
        <v>413</v>
      </c>
    </row>
    <row r="144" spans="1:2" x14ac:dyDescent="0.25">
      <c r="B144" t="s">
        <v>414</v>
      </c>
    </row>
    <row r="145" spans="1:2" x14ac:dyDescent="0.25">
      <c r="B145" t="s">
        <v>415</v>
      </c>
    </row>
    <row r="146" spans="1:2" x14ac:dyDescent="0.25">
      <c r="A146" t="s">
        <v>221</v>
      </c>
      <c r="B146" t="s">
        <v>265</v>
      </c>
    </row>
    <row r="147" spans="1:2" x14ac:dyDescent="0.25">
      <c r="B147" t="s">
        <v>286</v>
      </c>
    </row>
    <row r="148" spans="1:2" x14ac:dyDescent="0.25">
      <c r="B148" t="s">
        <v>266</v>
      </c>
    </row>
    <row r="149" spans="1:2" x14ac:dyDescent="0.25">
      <c r="B149" t="s">
        <v>267</v>
      </c>
    </row>
    <row r="150" spans="1:2" x14ac:dyDescent="0.25">
      <c r="B150" t="s">
        <v>276</v>
      </c>
    </row>
    <row r="151" spans="1:2" x14ac:dyDescent="0.25">
      <c r="B151" t="s">
        <v>518</v>
      </c>
    </row>
    <row r="152" spans="1:2" x14ac:dyDescent="0.25">
      <c r="B152" s="252" t="s">
        <v>526</v>
      </c>
    </row>
    <row r="153" spans="1:2" x14ac:dyDescent="0.25">
      <c r="B153" t="s">
        <v>441</v>
      </c>
    </row>
    <row r="154" spans="1:2" x14ac:dyDescent="0.25">
      <c r="B154" t="s">
        <v>325</v>
      </c>
    </row>
    <row r="155" spans="1:2" x14ac:dyDescent="0.25">
      <c r="B155" t="s">
        <v>305</v>
      </c>
    </row>
    <row r="156" spans="1:2" x14ac:dyDescent="0.25">
      <c r="B156" t="s">
        <v>236</v>
      </c>
    </row>
    <row r="157" spans="1:2" x14ac:dyDescent="0.25">
      <c r="B157" t="s">
        <v>316</v>
      </c>
    </row>
    <row r="158" spans="1:2" x14ac:dyDescent="0.25">
      <c r="B158" t="s">
        <v>268</v>
      </c>
    </row>
    <row r="159" spans="1:2" x14ac:dyDescent="0.25">
      <c r="B159" t="s">
        <v>269</v>
      </c>
    </row>
    <row r="160" spans="1:2" x14ac:dyDescent="0.25">
      <c r="B160" t="s">
        <v>204</v>
      </c>
    </row>
    <row r="161" spans="1:2" x14ac:dyDescent="0.25">
      <c r="B161" t="s">
        <v>290</v>
      </c>
    </row>
    <row r="162" spans="1:2" x14ac:dyDescent="0.25">
      <c r="B162" t="s">
        <v>442</v>
      </c>
    </row>
    <row r="163" spans="1:2" x14ac:dyDescent="0.25">
      <c r="B163" t="s">
        <v>298</v>
      </c>
    </row>
    <row r="164" spans="1:2" x14ac:dyDescent="0.25">
      <c r="B164" t="s">
        <v>536</v>
      </c>
    </row>
    <row r="165" spans="1:2" x14ac:dyDescent="0.25">
      <c r="B165" t="s">
        <v>291</v>
      </c>
    </row>
    <row r="166" spans="1:2" x14ac:dyDescent="0.25">
      <c r="B166" t="s">
        <v>432</v>
      </c>
    </row>
    <row r="167" spans="1:2" x14ac:dyDescent="0.25">
      <c r="B167" t="s">
        <v>292</v>
      </c>
    </row>
    <row r="168" spans="1:2" x14ac:dyDescent="0.25">
      <c r="B168" t="s">
        <v>219</v>
      </c>
    </row>
    <row r="169" spans="1:2" x14ac:dyDescent="0.25">
      <c r="B169" t="s">
        <v>270</v>
      </c>
    </row>
    <row r="170" spans="1:2" x14ac:dyDescent="0.25">
      <c r="B170" t="s">
        <v>287</v>
      </c>
    </row>
    <row r="171" spans="1:2" x14ac:dyDescent="0.25">
      <c r="B171" t="s">
        <v>220</v>
      </c>
    </row>
    <row r="172" spans="1:2" x14ac:dyDescent="0.25">
      <c r="B172" t="s">
        <v>237</v>
      </c>
    </row>
    <row r="173" spans="1:2" x14ac:dyDescent="0.25">
      <c r="B173" t="s">
        <v>207</v>
      </c>
    </row>
    <row r="174" spans="1:2" x14ac:dyDescent="0.25">
      <c r="A174" t="s">
        <v>419</v>
      </c>
      <c r="B174" t="s">
        <v>271</v>
      </c>
    </row>
    <row r="175" spans="1:2" x14ac:dyDescent="0.25">
      <c r="B175" t="s">
        <v>321</v>
      </c>
    </row>
    <row r="176" spans="1:2" x14ac:dyDescent="0.25">
      <c r="B176" t="s">
        <v>299</v>
      </c>
    </row>
    <row r="177" spans="1:2" x14ac:dyDescent="0.25">
      <c r="B177" t="s">
        <v>329</v>
      </c>
    </row>
    <row r="180" spans="1:2" x14ac:dyDescent="0.25">
      <c r="B180" s="252"/>
    </row>
    <row r="181" spans="1:2" x14ac:dyDescent="0.25">
      <c r="A181" t="s">
        <v>356</v>
      </c>
      <c r="B181" t="s">
        <v>498</v>
      </c>
    </row>
    <row r="182" spans="1:2" x14ac:dyDescent="0.25">
      <c r="A182" t="s">
        <v>222</v>
      </c>
      <c r="B182" t="s">
        <v>440</v>
      </c>
    </row>
    <row r="183" spans="1:2" x14ac:dyDescent="0.25">
      <c r="A183" t="s">
        <v>208</v>
      </c>
      <c r="B183" t="s">
        <v>417</v>
      </c>
    </row>
    <row r="184" spans="1:2" x14ac:dyDescent="0.25">
      <c r="A184" t="s">
        <v>358</v>
      </c>
      <c r="B184" t="s">
        <v>418</v>
      </c>
    </row>
    <row r="185" spans="1:2" x14ac:dyDescent="0.25">
      <c r="A185" t="s">
        <v>311</v>
      </c>
      <c r="B185" t="s">
        <v>419</v>
      </c>
    </row>
    <row r="186" spans="1:2" x14ac:dyDescent="0.25">
      <c r="A186" t="s">
        <v>360</v>
      </c>
      <c r="B186" t="s">
        <v>315</v>
      </c>
    </row>
    <row r="187" spans="1:2" x14ac:dyDescent="0.25">
      <c r="A187" t="s">
        <v>272</v>
      </c>
    </row>
    <row r="188" spans="1:2" x14ac:dyDescent="0.25">
      <c r="A188" t="s">
        <v>361</v>
      </c>
      <c r="B188" t="s">
        <v>420</v>
      </c>
    </row>
    <row r="189" spans="1:2" x14ac:dyDescent="0.25">
      <c r="A189" t="s">
        <v>362</v>
      </c>
    </row>
    <row r="190" spans="1:2" x14ac:dyDescent="0.25">
      <c r="A190" t="s">
        <v>223</v>
      </c>
      <c r="B190" t="s">
        <v>244</v>
      </c>
    </row>
    <row r="191" spans="1:2" x14ac:dyDescent="0.25">
      <c r="A191" t="s">
        <v>209</v>
      </c>
      <c r="B191" t="s">
        <v>245</v>
      </c>
    </row>
    <row r="192" spans="1:2" x14ac:dyDescent="0.25">
      <c r="A192" t="s">
        <v>365</v>
      </c>
      <c r="B192" t="s">
        <v>246</v>
      </c>
    </row>
    <row r="193" spans="1:16384" x14ac:dyDescent="0.25">
      <c r="A193" t="s">
        <v>277</v>
      </c>
      <c r="B193" t="s">
        <v>247</v>
      </c>
    </row>
    <row r="194" spans="1:16384" x14ac:dyDescent="0.25">
      <c r="A194" t="s">
        <v>366</v>
      </c>
      <c r="B194" t="s">
        <v>248</v>
      </c>
    </row>
    <row r="195" spans="1:16384" x14ac:dyDescent="0.25">
      <c r="A195" t="s">
        <v>224</v>
      </c>
      <c r="B195" t="s">
        <v>249</v>
      </c>
    </row>
    <row r="196" spans="1:16384" x14ac:dyDescent="0.25">
      <c r="A196" t="s">
        <v>312</v>
      </c>
      <c r="B196" t="s">
        <v>251</v>
      </c>
    </row>
    <row r="197" spans="1:16384" x14ac:dyDescent="0.25">
      <c r="A197" t="s">
        <v>421</v>
      </c>
      <c r="B197" t="s">
        <v>253</v>
      </c>
    </row>
    <row r="198" spans="1:16384" x14ac:dyDescent="0.25">
      <c r="A198" t="s">
        <v>205</v>
      </c>
      <c r="B198" t="s">
        <v>254</v>
      </c>
    </row>
    <row r="199" spans="1:16384" x14ac:dyDescent="0.25">
      <c r="A199" t="s">
        <v>246</v>
      </c>
      <c r="B199" t="s">
        <v>256</v>
      </c>
    </row>
    <row r="200" spans="1:16384" x14ac:dyDescent="0.25">
      <c r="A200" t="s">
        <v>330</v>
      </c>
      <c r="B200" t="s">
        <v>258</v>
      </c>
      <c r="C200" t="s">
        <v>330</v>
      </c>
      <c r="D200" t="s">
        <v>330</v>
      </c>
      <c r="E200" t="s">
        <v>330</v>
      </c>
      <c r="F200" t="s">
        <v>330</v>
      </c>
      <c r="G200" t="s">
        <v>330</v>
      </c>
      <c r="H200" t="s">
        <v>330</v>
      </c>
      <c r="I200" t="s">
        <v>330</v>
      </c>
      <c r="J200" t="s">
        <v>330</v>
      </c>
      <c r="K200" t="s">
        <v>330</v>
      </c>
      <c r="L200" t="s">
        <v>330</v>
      </c>
      <c r="M200" t="s">
        <v>330</v>
      </c>
      <c r="N200" t="s">
        <v>330</v>
      </c>
      <c r="O200" t="s">
        <v>330</v>
      </c>
      <c r="P200" t="s">
        <v>330</v>
      </c>
      <c r="Q200" t="s">
        <v>330</v>
      </c>
      <c r="R200" t="s">
        <v>330</v>
      </c>
      <c r="S200" t="s">
        <v>330</v>
      </c>
      <c r="T200" t="s">
        <v>330</v>
      </c>
      <c r="U200" t="s">
        <v>330</v>
      </c>
      <c r="V200" t="s">
        <v>330</v>
      </c>
      <c r="W200" t="s">
        <v>330</v>
      </c>
      <c r="X200" t="s">
        <v>330</v>
      </c>
      <c r="Y200" t="s">
        <v>330</v>
      </c>
      <c r="Z200" t="s">
        <v>330</v>
      </c>
      <c r="AA200" t="s">
        <v>330</v>
      </c>
      <c r="AB200" t="s">
        <v>330</v>
      </c>
      <c r="AC200" t="s">
        <v>330</v>
      </c>
      <c r="AD200" t="s">
        <v>330</v>
      </c>
      <c r="AE200" t="s">
        <v>330</v>
      </c>
      <c r="AF200" t="s">
        <v>330</v>
      </c>
      <c r="AG200" t="s">
        <v>330</v>
      </c>
      <c r="AH200" t="s">
        <v>330</v>
      </c>
      <c r="AI200" t="s">
        <v>330</v>
      </c>
      <c r="AJ200" t="s">
        <v>330</v>
      </c>
      <c r="AK200" t="s">
        <v>330</v>
      </c>
      <c r="AL200" t="s">
        <v>330</v>
      </c>
      <c r="AM200" t="s">
        <v>330</v>
      </c>
      <c r="AN200" t="s">
        <v>330</v>
      </c>
      <c r="AO200" t="s">
        <v>330</v>
      </c>
      <c r="AP200" t="s">
        <v>330</v>
      </c>
      <c r="AQ200" t="s">
        <v>330</v>
      </c>
      <c r="AR200" t="s">
        <v>330</v>
      </c>
      <c r="AS200" t="s">
        <v>330</v>
      </c>
      <c r="AT200" t="s">
        <v>330</v>
      </c>
      <c r="AU200" t="s">
        <v>330</v>
      </c>
      <c r="AV200" t="s">
        <v>330</v>
      </c>
      <c r="AW200" t="s">
        <v>330</v>
      </c>
      <c r="AX200" t="s">
        <v>330</v>
      </c>
      <c r="AY200" t="s">
        <v>330</v>
      </c>
      <c r="AZ200" t="s">
        <v>330</v>
      </c>
      <c r="BA200" t="s">
        <v>330</v>
      </c>
      <c r="BB200" t="s">
        <v>330</v>
      </c>
      <c r="BC200" t="s">
        <v>330</v>
      </c>
      <c r="BD200" t="s">
        <v>330</v>
      </c>
      <c r="BE200" t="s">
        <v>330</v>
      </c>
      <c r="BF200" t="s">
        <v>330</v>
      </c>
      <c r="BG200" t="s">
        <v>330</v>
      </c>
      <c r="BH200" t="s">
        <v>330</v>
      </c>
      <c r="BI200" t="s">
        <v>330</v>
      </c>
      <c r="BJ200" t="s">
        <v>330</v>
      </c>
      <c r="BK200" t="s">
        <v>330</v>
      </c>
      <c r="BL200" t="s">
        <v>330</v>
      </c>
      <c r="BM200" t="s">
        <v>330</v>
      </c>
      <c r="BN200" t="s">
        <v>330</v>
      </c>
      <c r="BO200" t="s">
        <v>330</v>
      </c>
      <c r="BP200" t="s">
        <v>330</v>
      </c>
      <c r="BQ200" t="s">
        <v>330</v>
      </c>
      <c r="BR200" t="s">
        <v>330</v>
      </c>
      <c r="BS200" t="s">
        <v>330</v>
      </c>
      <c r="BT200" t="s">
        <v>330</v>
      </c>
      <c r="BU200" t="s">
        <v>330</v>
      </c>
      <c r="BV200" t="s">
        <v>330</v>
      </c>
      <c r="BW200" t="s">
        <v>330</v>
      </c>
      <c r="BX200" t="s">
        <v>330</v>
      </c>
      <c r="BY200" t="s">
        <v>330</v>
      </c>
      <c r="BZ200" t="s">
        <v>330</v>
      </c>
      <c r="CA200" t="s">
        <v>330</v>
      </c>
      <c r="CB200" t="s">
        <v>330</v>
      </c>
      <c r="CC200" t="s">
        <v>330</v>
      </c>
      <c r="CD200" t="s">
        <v>330</v>
      </c>
      <c r="CE200" t="s">
        <v>330</v>
      </c>
      <c r="CF200" t="s">
        <v>330</v>
      </c>
      <c r="CG200" t="s">
        <v>330</v>
      </c>
      <c r="CH200" t="s">
        <v>330</v>
      </c>
      <c r="CI200" t="s">
        <v>330</v>
      </c>
      <c r="CJ200" t="s">
        <v>330</v>
      </c>
      <c r="CK200" t="s">
        <v>330</v>
      </c>
      <c r="CL200" t="s">
        <v>330</v>
      </c>
      <c r="CM200" t="s">
        <v>330</v>
      </c>
      <c r="CN200" t="s">
        <v>330</v>
      </c>
      <c r="CO200" t="s">
        <v>330</v>
      </c>
      <c r="CP200" t="s">
        <v>330</v>
      </c>
      <c r="CQ200" t="s">
        <v>330</v>
      </c>
      <c r="CR200" t="s">
        <v>330</v>
      </c>
      <c r="CS200" t="s">
        <v>330</v>
      </c>
      <c r="CT200" t="s">
        <v>330</v>
      </c>
      <c r="CU200" t="s">
        <v>330</v>
      </c>
      <c r="CV200" t="s">
        <v>330</v>
      </c>
      <c r="CW200" t="s">
        <v>330</v>
      </c>
      <c r="CX200" t="s">
        <v>330</v>
      </c>
      <c r="CY200" t="s">
        <v>330</v>
      </c>
      <c r="CZ200" t="s">
        <v>330</v>
      </c>
      <c r="DA200" t="s">
        <v>330</v>
      </c>
      <c r="DB200" t="s">
        <v>330</v>
      </c>
      <c r="DC200" t="s">
        <v>330</v>
      </c>
      <c r="DD200" t="s">
        <v>330</v>
      </c>
      <c r="DE200" t="s">
        <v>330</v>
      </c>
      <c r="DF200" t="s">
        <v>330</v>
      </c>
      <c r="DG200" t="s">
        <v>330</v>
      </c>
      <c r="DH200" t="s">
        <v>330</v>
      </c>
      <c r="DI200" t="s">
        <v>330</v>
      </c>
      <c r="DJ200" t="s">
        <v>330</v>
      </c>
      <c r="DK200" t="s">
        <v>330</v>
      </c>
      <c r="DL200" t="s">
        <v>330</v>
      </c>
      <c r="DM200" t="s">
        <v>330</v>
      </c>
      <c r="DN200" t="s">
        <v>330</v>
      </c>
      <c r="DO200" t="s">
        <v>330</v>
      </c>
      <c r="DP200" t="s">
        <v>330</v>
      </c>
      <c r="DQ200" t="s">
        <v>330</v>
      </c>
      <c r="DR200" t="s">
        <v>330</v>
      </c>
      <c r="DS200" t="s">
        <v>330</v>
      </c>
      <c r="DT200" t="s">
        <v>330</v>
      </c>
      <c r="DU200" t="s">
        <v>330</v>
      </c>
      <c r="DV200" t="s">
        <v>330</v>
      </c>
      <c r="DW200" t="s">
        <v>330</v>
      </c>
      <c r="DX200" t="s">
        <v>330</v>
      </c>
      <c r="DY200" t="s">
        <v>330</v>
      </c>
      <c r="DZ200" t="s">
        <v>330</v>
      </c>
      <c r="EA200" t="s">
        <v>330</v>
      </c>
      <c r="EB200" t="s">
        <v>330</v>
      </c>
      <c r="EC200" t="s">
        <v>330</v>
      </c>
      <c r="ED200" t="s">
        <v>330</v>
      </c>
      <c r="EE200" t="s">
        <v>330</v>
      </c>
      <c r="EF200" t="s">
        <v>330</v>
      </c>
      <c r="EG200" t="s">
        <v>330</v>
      </c>
      <c r="EH200" t="s">
        <v>330</v>
      </c>
      <c r="EI200" t="s">
        <v>330</v>
      </c>
      <c r="EJ200" t="s">
        <v>330</v>
      </c>
      <c r="EK200" t="s">
        <v>330</v>
      </c>
      <c r="EL200" t="s">
        <v>330</v>
      </c>
      <c r="EM200" t="s">
        <v>330</v>
      </c>
      <c r="EN200" t="s">
        <v>330</v>
      </c>
      <c r="EO200" t="s">
        <v>330</v>
      </c>
      <c r="EP200" t="s">
        <v>330</v>
      </c>
      <c r="EQ200" t="s">
        <v>330</v>
      </c>
      <c r="ER200" t="s">
        <v>330</v>
      </c>
      <c r="ES200" t="s">
        <v>330</v>
      </c>
      <c r="ET200" t="s">
        <v>330</v>
      </c>
      <c r="EU200" t="s">
        <v>330</v>
      </c>
      <c r="EV200" t="s">
        <v>330</v>
      </c>
      <c r="EW200" t="s">
        <v>330</v>
      </c>
      <c r="EX200" t="s">
        <v>330</v>
      </c>
      <c r="EY200" t="s">
        <v>330</v>
      </c>
      <c r="EZ200" t="s">
        <v>330</v>
      </c>
      <c r="FA200" t="s">
        <v>330</v>
      </c>
      <c r="FB200" t="s">
        <v>330</v>
      </c>
      <c r="FC200" t="s">
        <v>330</v>
      </c>
      <c r="FD200" t="s">
        <v>330</v>
      </c>
      <c r="FE200" t="s">
        <v>330</v>
      </c>
      <c r="FF200" t="s">
        <v>330</v>
      </c>
      <c r="FG200" t="s">
        <v>330</v>
      </c>
      <c r="FH200" t="s">
        <v>330</v>
      </c>
      <c r="FI200" t="s">
        <v>330</v>
      </c>
      <c r="FJ200" t="s">
        <v>330</v>
      </c>
      <c r="FK200" t="s">
        <v>330</v>
      </c>
      <c r="FL200" t="s">
        <v>330</v>
      </c>
      <c r="FM200" t="s">
        <v>330</v>
      </c>
      <c r="FN200" t="s">
        <v>330</v>
      </c>
      <c r="FO200" t="s">
        <v>330</v>
      </c>
      <c r="FP200" t="s">
        <v>330</v>
      </c>
      <c r="FQ200" t="s">
        <v>330</v>
      </c>
      <c r="FR200" t="s">
        <v>330</v>
      </c>
      <c r="FS200" t="s">
        <v>330</v>
      </c>
      <c r="FT200" t="s">
        <v>330</v>
      </c>
      <c r="FU200" t="s">
        <v>330</v>
      </c>
      <c r="FV200" t="s">
        <v>330</v>
      </c>
      <c r="FW200" t="s">
        <v>330</v>
      </c>
      <c r="FX200" t="s">
        <v>330</v>
      </c>
      <c r="FY200" t="s">
        <v>330</v>
      </c>
      <c r="FZ200" t="s">
        <v>330</v>
      </c>
      <c r="GA200" t="s">
        <v>330</v>
      </c>
      <c r="GB200" t="s">
        <v>330</v>
      </c>
      <c r="GC200" t="s">
        <v>330</v>
      </c>
      <c r="GD200" t="s">
        <v>330</v>
      </c>
      <c r="GE200" t="s">
        <v>330</v>
      </c>
      <c r="GF200" t="s">
        <v>330</v>
      </c>
      <c r="GG200" t="s">
        <v>330</v>
      </c>
      <c r="GH200" t="s">
        <v>330</v>
      </c>
      <c r="GI200" t="s">
        <v>330</v>
      </c>
      <c r="GJ200" t="s">
        <v>330</v>
      </c>
      <c r="GK200" t="s">
        <v>330</v>
      </c>
      <c r="GL200" t="s">
        <v>330</v>
      </c>
      <c r="GM200" t="s">
        <v>330</v>
      </c>
      <c r="GN200" t="s">
        <v>330</v>
      </c>
      <c r="GO200" t="s">
        <v>330</v>
      </c>
      <c r="GP200" t="s">
        <v>330</v>
      </c>
      <c r="GQ200" t="s">
        <v>330</v>
      </c>
      <c r="GR200" t="s">
        <v>330</v>
      </c>
      <c r="GS200" t="s">
        <v>330</v>
      </c>
      <c r="GT200" t="s">
        <v>330</v>
      </c>
      <c r="GU200" t="s">
        <v>330</v>
      </c>
      <c r="GV200" t="s">
        <v>330</v>
      </c>
      <c r="GW200" t="s">
        <v>330</v>
      </c>
      <c r="GX200" t="s">
        <v>330</v>
      </c>
      <c r="GY200" t="s">
        <v>330</v>
      </c>
      <c r="GZ200" t="s">
        <v>330</v>
      </c>
      <c r="HA200" t="s">
        <v>330</v>
      </c>
      <c r="HB200" t="s">
        <v>330</v>
      </c>
      <c r="HC200" t="s">
        <v>330</v>
      </c>
      <c r="HD200" t="s">
        <v>330</v>
      </c>
      <c r="HE200" t="s">
        <v>330</v>
      </c>
      <c r="HF200" t="s">
        <v>330</v>
      </c>
      <c r="HG200" t="s">
        <v>330</v>
      </c>
      <c r="HH200" t="s">
        <v>330</v>
      </c>
      <c r="HI200" t="s">
        <v>330</v>
      </c>
      <c r="HJ200" t="s">
        <v>330</v>
      </c>
      <c r="HK200" t="s">
        <v>330</v>
      </c>
      <c r="HL200" t="s">
        <v>330</v>
      </c>
      <c r="HM200" t="s">
        <v>330</v>
      </c>
      <c r="HN200" t="s">
        <v>330</v>
      </c>
      <c r="HO200" t="s">
        <v>330</v>
      </c>
      <c r="HP200" t="s">
        <v>330</v>
      </c>
      <c r="HQ200" t="s">
        <v>330</v>
      </c>
      <c r="HR200" t="s">
        <v>330</v>
      </c>
      <c r="HS200" t="s">
        <v>330</v>
      </c>
      <c r="HT200" t="s">
        <v>330</v>
      </c>
      <c r="HU200" t="s">
        <v>330</v>
      </c>
      <c r="HV200" t="s">
        <v>330</v>
      </c>
      <c r="HW200" t="s">
        <v>330</v>
      </c>
      <c r="HX200" t="s">
        <v>330</v>
      </c>
      <c r="HY200" t="s">
        <v>330</v>
      </c>
      <c r="HZ200" t="s">
        <v>330</v>
      </c>
      <c r="IA200" t="s">
        <v>330</v>
      </c>
      <c r="IB200" t="s">
        <v>330</v>
      </c>
      <c r="IC200" t="s">
        <v>330</v>
      </c>
      <c r="ID200" t="s">
        <v>330</v>
      </c>
      <c r="IE200" t="s">
        <v>330</v>
      </c>
      <c r="IF200" t="s">
        <v>330</v>
      </c>
      <c r="IG200" t="s">
        <v>330</v>
      </c>
      <c r="IH200" t="s">
        <v>330</v>
      </c>
      <c r="II200" t="s">
        <v>330</v>
      </c>
      <c r="IJ200" t="s">
        <v>330</v>
      </c>
      <c r="IK200" t="s">
        <v>330</v>
      </c>
      <c r="IL200" t="s">
        <v>330</v>
      </c>
      <c r="IM200" t="s">
        <v>330</v>
      </c>
      <c r="IN200" t="s">
        <v>330</v>
      </c>
      <c r="IO200" t="s">
        <v>330</v>
      </c>
      <c r="IP200" t="s">
        <v>330</v>
      </c>
      <c r="IQ200" t="s">
        <v>330</v>
      </c>
      <c r="IR200" t="s">
        <v>330</v>
      </c>
      <c r="IS200" t="s">
        <v>330</v>
      </c>
      <c r="IT200" t="s">
        <v>330</v>
      </c>
      <c r="IU200" t="s">
        <v>330</v>
      </c>
      <c r="IV200" t="s">
        <v>330</v>
      </c>
      <c r="IW200" t="s">
        <v>330</v>
      </c>
      <c r="IX200" t="s">
        <v>330</v>
      </c>
      <c r="IY200" t="s">
        <v>330</v>
      </c>
      <c r="IZ200" t="s">
        <v>330</v>
      </c>
      <c r="JA200" t="s">
        <v>330</v>
      </c>
      <c r="JB200" t="s">
        <v>330</v>
      </c>
      <c r="JC200" t="s">
        <v>330</v>
      </c>
      <c r="JD200" t="s">
        <v>330</v>
      </c>
      <c r="JE200" t="s">
        <v>330</v>
      </c>
      <c r="JF200" t="s">
        <v>330</v>
      </c>
      <c r="JG200" t="s">
        <v>330</v>
      </c>
      <c r="JH200" t="s">
        <v>330</v>
      </c>
      <c r="JI200" t="s">
        <v>330</v>
      </c>
      <c r="JJ200" t="s">
        <v>330</v>
      </c>
      <c r="JK200" t="s">
        <v>330</v>
      </c>
      <c r="JL200" t="s">
        <v>330</v>
      </c>
      <c r="JM200" t="s">
        <v>330</v>
      </c>
      <c r="JN200" t="s">
        <v>330</v>
      </c>
      <c r="JO200" t="s">
        <v>330</v>
      </c>
      <c r="JP200" t="s">
        <v>330</v>
      </c>
      <c r="JQ200" t="s">
        <v>330</v>
      </c>
      <c r="JR200" t="s">
        <v>330</v>
      </c>
      <c r="JS200" t="s">
        <v>330</v>
      </c>
      <c r="JT200" t="s">
        <v>330</v>
      </c>
      <c r="JU200" t="s">
        <v>330</v>
      </c>
      <c r="JV200" t="s">
        <v>330</v>
      </c>
      <c r="JW200" t="s">
        <v>330</v>
      </c>
      <c r="JX200" t="s">
        <v>330</v>
      </c>
      <c r="JY200" t="s">
        <v>330</v>
      </c>
      <c r="JZ200" t="s">
        <v>330</v>
      </c>
      <c r="KA200" t="s">
        <v>330</v>
      </c>
      <c r="KB200" t="s">
        <v>330</v>
      </c>
      <c r="KC200" t="s">
        <v>330</v>
      </c>
      <c r="KD200" t="s">
        <v>330</v>
      </c>
      <c r="KE200" t="s">
        <v>330</v>
      </c>
      <c r="KF200" t="s">
        <v>330</v>
      </c>
      <c r="KG200" t="s">
        <v>330</v>
      </c>
      <c r="KH200" t="s">
        <v>330</v>
      </c>
      <c r="KI200" t="s">
        <v>330</v>
      </c>
      <c r="KJ200" t="s">
        <v>330</v>
      </c>
      <c r="KK200" t="s">
        <v>330</v>
      </c>
      <c r="KL200" t="s">
        <v>330</v>
      </c>
      <c r="KM200" t="s">
        <v>330</v>
      </c>
      <c r="KN200" t="s">
        <v>330</v>
      </c>
      <c r="KO200" t="s">
        <v>330</v>
      </c>
      <c r="KP200" t="s">
        <v>330</v>
      </c>
      <c r="KQ200" t="s">
        <v>330</v>
      </c>
      <c r="KR200" t="s">
        <v>330</v>
      </c>
      <c r="KS200" t="s">
        <v>330</v>
      </c>
      <c r="KT200" t="s">
        <v>330</v>
      </c>
      <c r="KU200" t="s">
        <v>330</v>
      </c>
      <c r="KV200" t="s">
        <v>330</v>
      </c>
      <c r="KW200" t="s">
        <v>330</v>
      </c>
      <c r="KX200" t="s">
        <v>330</v>
      </c>
      <c r="KY200" t="s">
        <v>330</v>
      </c>
      <c r="KZ200" t="s">
        <v>330</v>
      </c>
      <c r="LA200" t="s">
        <v>330</v>
      </c>
      <c r="LB200" t="s">
        <v>330</v>
      </c>
      <c r="LC200" t="s">
        <v>330</v>
      </c>
      <c r="LD200" t="s">
        <v>330</v>
      </c>
      <c r="LE200" t="s">
        <v>330</v>
      </c>
      <c r="LF200" t="s">
        <v>330</v>
      </c>
      <c r="LG200" t="s">
        <v>330</v>
      </c>
      <c r="LH200" t="s">
        <v>330</v>
      </c>
      <c r="LI200" t="s">
        <v>330</v>
      </c>
      <c r="LJ200" t="s">
        <v>330</v>
      </c>
      <c r="LK200" t="s">
        <v>330</v>
      </c>
      <c r="LL200" t="s">
        <v>330</v>
      </c>
      <c r="LM200" t="s">
        <v>330</v>
      </c>
      <c r="LN200" t="s">
        <v>330</v>
      </c>
      <c r="LO200" t="s">
        <v>330</v>
      </c>
      <c r="LP200" t="s">
        <v>330</v>
      </c>
      <c r="LQ200" t="s">
        <v>330</v>
      </c>
      <c r="LR200" t="s">
        <v>330</v>
      </c>
      <c r="LS200" t="s">
        <v>330</v>
      </c>
      <c r="LT200" t="s">
        <v>330</v>
      </c>
      <c r="LU200" t="s">
        <v>330</v>
      </c>
      <c r="LV200" t="s">
        <v>330</v>
      </c>
      <c r="LW200" t="s">
        <v>330</v>
      </c>
      <c r="LX200" t="s">
        <v>330</v>
      </c>
      <c r="LY200" t="s">
        <v>330</v>
      </c>
      <c r="LZ200" t="s">
        <v>330</v>
      </c>
      <c r="MA200" t="s">
        <v>330</v>
      </c>
      <c r="MB200" t="s">
        <v>330</v>
      </c>
      <c r="MC200" t="s">
        <v>330</v>
      </c>
      <c r="MD200" t="s">
        <v>330</v>
      </c>
      <c r="ME200" t="s">
        <v>330</v>
      </c>
      <c r="MF200" t="s">
        <v>330</v>
      </c>
      <c r="MG200" t="s">
        <v>330</v>
      </c>
      <c r="MH200" t="s">
        <v>330</v>
      </c>
      <c r="MI200" t="s">
        <v>330</v>
      </c>
      <c r="MJ200" t="s">
        <v>330</v>
      </c>
      <c r="MK200" t="s">
        <v>330</v>
      </c>
      <c r="ML200" t="s">
        <v>330</v>
      </c>
      <c r="MM200" t="s">
        <v>330</v>
      </c>
      <c r="MN200" t="s">
        <v>330</v>
      </c>
      <c r="MO200" t="s">
        <v>330</v>
      </c>
      <c r="MP200" t="s">
        <v>330</v>
      </c>
      <c r="MQ200" t="s">
        <v>330</v>
      </c>
      <c r="MR200" t="s">
        <v>330</v>
      </c>
      <c r="MS200" t="s">
        <v>330</v>
      </c>
      <c r="MT200" t="s">
        <v>330</v>
      </c>
      <c r="MU200" t="s">
        <v>330</v>
      </c>
      <c r="MV200" t="s">
        <v>330</v>
      </c>
      <c r="MW200" t="s">
        <v>330</v>
      </c>
      <c r="MX200" t="s">
        <v>330</v>
      </c>
      <c r="MY200" t="s">
        <v>330</v>
      </c>
      <c r="MZ200" t="s">
        <v>330</v>
      </c>
      <c r="NA200" t="s">
        <v>330</v>
      </c>
      <c r="NB200" t="s">
        <v>330</v>
      </c>
      <c r="NC200" t="s">
        <v>330</v>
      </c>
      <c r="ND200" t="s">
        <v>330</v>
      </c>
      <c r="NE200" t="s">
        <v>330</v>
      </c>
      <c r="NF200" t="s">
        <v>330</v>
      </c>
      <c r="NG200" t="s">
        <v>330</v>
      </c>
      <c r="NH200" t="s">
        <v>330</v>
      </c>
      <c r="NI200" t="s">
        <v>330</v>
      </c>
      <c r="NJ200" t="s">
        <v>330</v>
      </c>
      <c r="NK200" t="s">
        <v>330</v>
      </c>
      <c r="NL200" t="s">
        <v>330</v>
      </c>
      <c r="NM200" t="s">
        <v>330</v>
      </c>
      <c r="NN200" t="s">
        <v>330</v>
      </c>
      <c r="NO200" t="s">
        <v>330</v>
      </c>
      <c r="NP200" t="s">
        <v>330</v>
      </c>
      <c r="NQ200" t="s">
        <v>330</v>
      </c>
      <c r="NR200" t="s">
        <v>330</v>
      </c>
      <c r="NS200" t="s">
        <v>330</v>
      </c>
      <c r="NT200" t="s">
        <v>330</v>
      </c>
      <c r="NU200" t="s">
        <v>330</v>
      </c>
      <c r="NV200" t="s">
        <v>330</v>
      </c>
      <c r="NW200" t="s">
        <v>330</v>
      </c>
      <c r="NX200" t="s">
        <v>330</v>
      </c>
      <c r="NY200" t="s">
        <v>330</v>
      </c>
      <c r="NZ200" t="s">
        <v>330</v>
      </c>
      <c r="OA200" t="s">
        <v>330</v>
      </c>
      <c r="OB200" t="s">
        <v>330</v>
      </c>
      <c r="OC200" t="s">
        <v>330</v>
      </c>
      <c r="OD200" t="s">
        <v>330</v>
      </c>
      <c r="OE200" t="s">
        <v>330</v>
      </c>
      <c r="OF200" t="s">
        <v>330</v>
      </c>
      <c r="OG200" t="s">
        <v>330</v>
      </c>
      <c r="OH200" t="s">
        <v>330</v>
      </c>
      <c r="OI200" t="s">
        <v>330</v>
      </c>
      <c r="OJ200" t="s">
        <v>330</v>
      </c>
      <c r="OK200" t="s">
        <v>330</v>
      </c>
      <c r="OL200" t="s">
        <v>330</v>
      </c>
      <c r="OM200" t="s">
        <v>330</v>
      </c>
      <c r="ON200" t="s">
        <v>330</v>
      </c>
      <c r="OO200" t="s">
        <v>330</v>
      </c>
      <c r="OP200" t="s">
        <v>330</v>
      </c>
      <c r="OQ200" t="s">
        <v>330</v>
      </c>
      <c r="OR200" t="s">
        <v>330</v>
      </c>
      <c r="OS200" t="s">
        <v>330</v>
      </c>
      <c r="OT200" t="s">
        <v>330</v>
      </c>
      <c r="OU200" t="s">
        <v>330</v>
      </c>
      <c r="OV200" t="s">
        <v>330</v>
      </c>
      <c r="OW200" t="s">
        <v>330</v>
      </c>
      <c r="OX200" t="s">
        <v>330</v>
      </c>
      <c r="OY200" t="s">
        <v>330</v>
      </c>
      <c r="OZ200" t="s">
        <v>330</v>
      </c>
      <c r="PA200" t="s">
        <v>330</v>
      </c>
      <c r="PB200" t="s">
        <v>330</v>
      </c>
      <c r="PC200" t="s">
        <v>330</v>
      </c>
      <c r="PD200" t="s">
        <v>330</v>
      </c>
      <c r="PE200" t="s">
        <v>330</v>
      </c>
      <c r="PF200" t="s">
        <v>330</v>
      </c>
      <c r="PG200" t="s">
        <v>330</v>
      </c>
      <c r="PH200" t="s">
        <v>330</v>
      </c>
      <c r="PI200" t="s">
        <v>330</v>
      </c>
      <c r="PJ200" t="s">
        <v>330</v>
      </c>
      <c r="PK200" t="s">
        <v>330</v>
      </c>
      <c r="PL200" t="s">
        <v>330</v>
      </c>
      <c r="PM200" t="s">
        <v>330</v>
      </c>
      <c r="PN200" t="s">
        <v>330</v>
      </c>
      <c r="PO200" t="s">
        <v>330</v>
      </c>
      <c r="PP200" t="s">
        <v>330</v>
      </c>
      <c r="PQ200" t="s">
        <v>330</v>
      </c>
      <c r="PR200" t="s">
        <v>330</v>
      </c>
      <c r="PS200" t="s">
        <v>330</v>
      </c>
      <c r="PT200" t="s">
        <v>330</v>
      </c>
      <c r="PU200" t="s">
        <v>330</v>
      </c>
      <c r="PV200" t="s">
        <v>330</v>
      </c>
      <c r="PW200" t="s">
        <v>330</v>
      </c>
      <c r="PX200" t="s">
        <v>330</v>
      </c>
      <c r="PY200" t="s">
        <v>330</v>
      </c>
      <c r="PZ200" t="s">
        <v>330</v>
      </c>
      <c r="QA200" t="s">
        <v>330</v>
      </c>
      <c r="QB200" t="s">
        <v>330</v>
      </c>
      <c r="QC200" t="s">
        <v>330</v>
      </c>
      <c r="QD200" t="s">
        <v>330</v>
      </c>
      <c r="QE200" t="s">
        <v>330</v>
      </c>
      <c r="QF200" t="s">
        <v>330</v>
      </c>
      <c r="QG200" t="s">
        <v>330</v>
      </c>
      <c r="QH200" t="s">
        <v>330</v>
      </c>
      <c r="QI200" t="s">
        <v>330</v>
      </c>
      <c r="QJ200" t="s">
        <v>330</v>
      </c>
      <c r="QK200" t="s">
        <v>330</v>
      </c>
      <c r="QL200" t="s">
        <v>330</v>
      </c>
      <c r="QM200" t="s">
        <v>330</v>
      </c>
      <c r="QN200" t="s">
        <v>330</v>
      </c>
      <c r="QO200" t="s">
        <v>330</v>
      </c>
      <c r="QP200" t="s">
        <v>330</v>
      </c>
      <c r="QQ200" t="s">
        <v>330</v>
      </c>
      <c r="QR200" t="s">
        <v>330</v>
      </c>
      <c r="QS200" t="s">
        <v>330</v>
      </c>
      <c r="QT200" t="s">
        <v>330</v>
      </c>
      <c r="QU200" t="s">
        <v>330</v>
      </c>
      <c r="QV200" t="s">
        <v>330</v>
      </c>
      <c r="QW200" t="s">
        <v>330</v>
      </c>
      <c r="QX200" t="s">
        <v>330</v>
      </c>
      <c r="QY200" t="s">
        <v>330</v>
      </c>
      <c r="QZ200" t="s">
        <v>330</v>
      </c>
      <c r="RA200" t="s">
        <v>330</v>
      </c>
      <c r="RB200" t="s">
        <v>330</v>
      </c>
      <c r="RC200" t="s">
        <v>330</v>
      </c>
      <c r="RD200" t="s">
        <v>330</v>
      </c>
      <c r="RE200" t="s">
        <v>330</v>
      </c>
      <c r="RF200" t="s">
        <v>330</v>
      </c>
      <c r="RG200" t="s">
        <v>330</v>
      </c>
      <c r="RH200" t="s">
        <v>330</v>
      </c>
      <c r="RI200" t="s">
        <v>330</v>
      </c>
      <c r="RJ200" t="s">
        <v>330</v>
      </c>
      <c r="RK200" t="s">
        <v>330</v>
      </c>
      <c r="RL200" t="s">
        <v>330</v>
      </c>
      <c r="RM200" t="s">
        <v>330</v>
      </c>
      <c r="RN200" t="s">
        <v>330</v>
      </c>
      <c r="RO200" t="s">
        <v>330</v>
      </c>
      <c r="RP200" t="s">
        <v>330</v>
      </c>
      <c r="RQ200" t="s">
        <v>330</v>
      </c>
      <c r="RR200" t="s">
        <v>330</v>
      </c>
      <c r="RS200" t="s">
        <v>330</v>
      </c>
      <c r="RT200" t="s">
        <v>330</v>
      </c>
      <c r="RU200" t="s">
        <v>330</v>
      </c>
      <c r="RV200" t="s">
        <v>330</v>
      </c>
      <c r="RW200" t="s">
        <v>330</v>
      </c>
      <c r="RX200" t="s">
        <v>330</v>
      </c>
      <c r="RY200" t="s">
        <v>330</v>
      </c>
      <c r="RZ200" t="s">
        <v>330</v>
      </c>
      <c r="SA200" t="s">
        <v>330</v>
      </c>
      <c r="SB200" t="s">
        <v>330</v>
      </c>
      <c r="SC200" t="s">
        <v>330</v>
      </c>
      <c r="SD200" t="s">
        <v>330</v>
      </c>
      <c r="SE200" t="s">
        <v>330</v>
      </c>
      <c r="SF200" t="s">
        <v>330</v>
      </c>
      <c r="SG200" t="s">
        <v>330</v>
      </c>
      <c r="SH200" t="s">
        <v>330</v>
      </c>
      <c r="SI200" t="s">
        <v>330</v>
      </c>
      <c r="SJ200" t="s">
        <v>330</v>
      </c>
      <c r="SK200" t="s">
        <v>330</v>
      </c>
      <c r="SL200" t="s">
        <v>330</v>
      </c>
      <c r="SM200" t="s">
        <v>330</v>
      </c>
      <c r="SN200" t="s">
        <v>330</v>
      </c>
      <c r="SO200" t="s">
        <v>330</v>
      </c>
      <c r="SP200" t="s">
        <v>330</v>
      </c>
      <c r="SQ200" t="s">
        <v>330</v>
      </c>
      <c r="SR200" t="s">
        <v>330</v>
      </c>
      <c r="SS200" t="s">
        <v>330</v>
      </c>
      <c r="ST200" t="s">
        <v>330</v>
      </c>
      <c r="SU200" t="s">
        <v>330</v>
      </c>
      <c r="SV200" t="s">
        <v>330</v>
      </c>
      <c r="SW200" t="s">
        <v>330</v>
      </c>
      <c r="SX200" t="s">
        <v>330</v>
      </c>
      <c r="SY200" t="s">
        <v>330</v>
      </c>
      <c r="SZ200" t="s">
        <v>330</v>
      </c>
      <c r="TA200" t="s">
        <v>330</v>
      </c>
      <c r="TB200" t="s">
        <v>330</v>
      </c>
      <c r="TC200" t="s">
        <v>330</v>
      </c>
      <c r="TD200" t="s">
        <v>330</v>
      </c>
      <c r="TE200" t="s">
        <v>330</v>
      </c>
      <c r="TF200" t="s">
        <v>330</v>
      </c>
      <c r="TG200" t="s">
        <v>330</v>
      </c>
      <c r="TH200" t="s">
        <v>330</v>
      </c>
      <c r="TI200" t="s">
        <v>330</v>
      </c>
      <c r="TJ200" t="s">
        <v>330</v>
      </c>
      <c r="TK200" t="s">
        <v>330</v>
      </c>
      <c r="TL200" t="s">
        <v>330</v>
      </c>
      <c r="TM200" t="s">
        <v>330</v>
      </c>
      <c r="TN200" t="s">
        <v>330</v>
      </c>
      <c r="TO200" t="s">
        <v>330</v>
      </c>
      <c r="TP200" t="s">
        <v>330</v>
      </c>
      <c r="TQ200" t="s">
        <v>330</v>
      </c>
      <c r="TR200" t="s">
        <v>330</v>
      </c>
      <c r="TS200" t="s">
        <v>330</v>
      </c>
      <c r="TT200" t="s">
        <v>330</v>
      </c>
      <c r="TU200" t="s">
        <v>330</v>
      </c>
      <c r="TV200" t="s">
        <v>330</v>
      </c>
      <c r="TW200" t="s">
        <v>330</v>
      </c>
      <c r="TX200" t="s">
        <v>330</v>
      </c>
      <c r="TY200" t="s">
        <v>330</v>
      </c>
      <c r="TZ200" t="s">
        <v>330</v>
      </c>
      <c r="UA200" t="s">
        <v>330</v>
      </c>
      <c r="UB200" t="s">
        <v>330</v>
      </c>
      <c r="UC200" t="s">
        <v>330</v>
      </c>
      <c r="UD200" t="s">
        <v>330</v>
      </c>
      <c r="UE200" t="s">
        <v>330</v>
      </c>
      <c r="UF200" t="s">
        <v>330</v>
      </c>
      <c r="UG200" t="s">
        <v>330</v>
      </c>
      <c r="UH200" t="s">
        <v>330</v>
      </c>
      <c r="UI200" t="s">
        <v>330</v>
      </c>
      <c r="UJ200" t="s">
        <v>330</v>
      </c>
      <c r="UK200" t="s">
        <v>330</v>
      </c>
      <c r="UL200" t="s">
        <v>330</v>
      </c>
      <c r="UM200" t="s">
        <v>330</v>
      </c>
      <c r="UN200" t="s">
        <v>330</v>
      </c>
      <c r="UO200" t="s">
        <v>330</v>
      </c>
      <c r="UP200" t="s">
        <v>330</v>
      </c>
      <c r="UQ200" t="s">
        <v>330</v>
      </c>
      <c r="UR200" t="s">
        <v>330</v>
      </c>
      <c r="US200" t="s">
        <v>330</v>
      </c>
      <c r="UT200" t="s">
        <v>330</v>
      </c>
      <c r="UU200" t="s">
        <v>330</v>
      </c>
      <c r="UV200" t="s">
        <v>330</v>
      </c>
      <c r="UW200" t="s">
        <v>330</v>
      </c>
      <c r="UX200" t="s">
        <v>330</v>
      </c>
      <c r="UY200" t="s">
        <v>330</v>
      </c>
      <c r="UZ200" t="s">
        <v>330</v>
      </c>
      <c r="VA200" t="s">
        <v>330</v>
      </c>
      <c r="VB200" t="s">
        <v>330</v>
      </c>
      <c r="VC200" t="s">
        <v>330</v>
      </c>
      <c r="VD200" t="s">
        <v>330</v>
      </c>
      <c r="VE200" t="s">
        <v>330</v>
      </c>
      <c r="VF200" t="s">
        <v>330</v>
      </c>
      <c r="VG200" t="s">
        <v>330</v>
      </c>
      <c r="VH200" t="s">
        <v>330</v>
      </c>
      <c r="VI200" t="s">
        <v>330</v>
      </c>
      <c r="VJ200" t="s">
        <v>330</v>
      </c>
      <c r="VK200" t="s">
        <v>330</v>
      </c>
      <c r="VL200" t="s">
        <v>330</v>
      </c>
      <c r="VM200" t="s">
        <v>330</v>
      </c>
      <c r="VN200" t="s">
        <v>330</v>
      </c>
      <c r="VO200" t="s">
        <v>330</v>
      </c>
      <c r="VP200" t="s">
        <v>330</v>
      </c>
      <c r="VQ200" t="s">
        <v>330</v>
      </c>
      <c r="VR200" t="s">
        <v>330</v>
      </c>
      <c r="VS200" t="s">
        <v>330</v>
      </c>
      <c r="VT200" t="s">
        <v>330</v>
      </c>
      <c r="VU200" t="s">
        <v>330</v>
      </c>
      <c r="VV200" t="s">
        <v>330</v>
      </c>
      <c r="VW200" t="s">
        <v>330</v>
      </c>
      <c r="VX200" t="s">
        <v>330</v>
      </c>
      <c r="VY200" t="s">
        <v>330</v>
      </c>
      <c r="VZ200" t="s">
        <v>330</v>
      </c>
      <c r="WA200" t="s">
        <v>330</v>
      </c>
      <c r="WB200" t="s">
        <v>330</v>
      </c>
      <c r="WC200" t="s">
        <v>330</v>
      </c>
      <c r="WD200" t="s">
        <v>330</v>
      </c>
      <c r="WE200" t="s">
        <v>330</v>
      </c>
      <c r="WF200" t="s">
        <v>330</v>
      </c>
      <c r="WG200" t="s">
        <v>330</v>
      </c>
      <c r="WH200" t="s">
        <v>330</v>
      </c>
      <c r="WI200" t="s">
        <v>330</v>
      </c>
      <c r="WJ200" t="s">
        <v>330</v>
      </c>
      <c r="WK200" t="s">
        <v>330</v>
      </c>
      <c r="WL200" t="s">
        <v>330</v>
      </c>
      <c r="WM200" t="s">
        <v>330</v>
      </c>
      <c r="WN200" t="s">
        <v>330</v>
      </c>
      <c r="WO200" t="s">
        <v>330</v>
      </c>
      <c r="WP200" t="s">
        <v>330</v>
      </c>
      <c r="WQ200" t="s">
        <v>330</v>
      </c>
      <c r="WR200" t="s">
        <v>330</v>
      </c>
      <c r="WS200" t="s">
        <v>330</v>
      </c>
      <c r="WT200" t="s">
        <v>330</v>
      </c>
      <c r="WU200" t="s">
        <v>330</v>
      </c>
      <c r="WV200" t="s">
        <v>330</v>
      </c>
      <c r="WW200" t="s">
        <v>330</v>
      </c>
      <c r="WX200" t="s">
        <v>330</v>
      </c>
      <c r="WY200" t="s">
        <v>330</v>
      </c>
      <c r="WZ200" t="s">
        <v>330</v>
      </c>
      <c r="XA200" t="s">
        <v>330</v>
      </c>
      <c r="XB200" t="s">
        <v>330</v>
      </c>
      <c r="XC200" t="s">
        <v>330</v>
      </c>
      <c r="XD200" t="s">
        <v>330</v>
      </c>
      <c r="XE200" t="s">
        <v>330</v>
      </c>
      <c r="XF200" t="s">
        <v>330</v>
      </c>
      <c r="XG200" t="s">
        <v>330</v>
      </c>
      <c r="XH200" t="s">
        <v>330</v>
      </c>
      <c r="XI200" t="s">
        <v>330</v>
      </c>
      <c r="XJ200" t="s">
        <v>330</v>
      </c>
      <c r="XK200" t="s">
        <v>330</v>
      </c>
      <c r="XL200" t="s">
        <v>330</v>
      </c>
      <c r="XM200" t="s">
        <v>330</v>
      </c>
      <c r="XN200" t="s">
        <v>330</v>
      </c>
      <c r="XO200" t="s">
        <v>330</v>
      </c>
      <c r="XP200" t="s">
        <v>330</v>
      </c>
      <c r="XQ200" t="s">
        <v>330</v>
      </c>
      <c r="XR200" t="s">
        <v>330</v>
      </c>
      <c r="XS200" t="s">
        <v>330</v>
      </c>
      <c r="XT200" t="s">
        <v>330</v>
      </c>
      <c r="XU200" t="s">
        <v>330</v>
      </c>
      <c r="XV200" t="s">
        <v>330</v>
      </c>
      <c r="XW200" t="s">
        <v>330</v>
      </c>
      <c r="XX200" t="s">
        <v>330</v>
      </c>
      <c r="XY200" t="s">
        <v>330</v>
      </c>
      <c r="XZ200" t="s">
        <v>330</v>
      </c>
      <c r="YA200" t="s">
        <v>330</v>
      </c>
      <c r="YB200" t="s">
        <v>330</v>
      </c>
      <c r="YC200" t="s">
        <v>330</v>
      </c>
      <c r="YD200" t="s">
        <v>330</v>
      </c>
      <c r="YE200" t="s">
        <v>330</v>
      </c>
      <c r="YF200" t="s">
        <v>330</v>
      </c>
      <c r="YG200" t="s">
        <v>330</v>
      </c>
      <c r="YH200" t="s">
        <v>330</v>
      </c>
      <c r="YI200" t="s">
        <v>330</v>
      </c>
      <c r="YJ200" t="s">
        <v>330</v>
      </c>
      <c r="YK200" t="s">
        <v>330</v>
      </c>
      <c r="YL200" t="s">
        <v>330</v>
      </c>
      <c r="YM200" t="s">
        <v>330</v>
      </c>
      <c r="YN200" t="s">
        <v>330</v>
      </c>
      <c r="YO200" t="s">
        <v>330</v>
      </c>
      <c r="YP200" t="s">
        <v>330</v>
      </c>
      <c r="YQ200" t="s">
        <v>330</v>
      </c>
      <c r="YR200" t="s">
        <v>330</v>
      </c>
      <c r="YS200" t="s">
        <v>330</v>
      </c>
      <c r="YT200" t="s">
        <v>330</v>
      </c>
      <c r="YU200" t="s">
        <v>330</v>
      </c>
      <c r="YV200" t="s">
        <v>330</v>
      </c>
      <c r="YW200" t="s">
        <v>330</v>
      </c>
      <c r="YX200" t="s">
        <v>330</v>
      </c>
      <c r="YY200" t="s">
        <v>330</v>
      </c>
      <c r="YZ200" t="s">
        <v>330</v>
      </c>
      <c r="ZA200" t="s">
        <v>330</v>
      </c>
      <c r="ZB200" t="s">
        <v>330</v>
      </c>
      <c r="ZC200" t="s">
        <v>330</v>
      </c>
      <c r="ZD200" t="s">
        <v>330</v>
      </c>
      <c r="ZE200" t="s">
        <v>330</v>
      </c>
      <c r="ZF200" t="s">
        <v>330</v>
      </c>
      <c r="ZG200" t="s">
        <v>330</v>
      </c>
      <c r="ZH200" t="s">
        <v>330</v>
      </c>
      <c r="ZI200" t="s">
        <v>330</v>
      </c>
      <c r="ZJ200" t="s">
        <v>330</v>
      </c>
      <c r="ZK200" t="s">
        <v>330</v>
      </c>
      <c r="ZL200" t="s">
        <v>330</v>
      </c>
      <c r="ZM200" t="s">
        <v>330</v>
      </c>
      <c r="ZN200" t="s">
        <v>330</v>
      </c>
      <c r="ZO200" t="s">
        <v>330</v>
      </c>
      <c r="ZP200" t="s">
        <v>330</v>
      </c>
      <c r="ZQ200" t="s">
        <v>330</v>
      </c>
      <c r="ZR200" t="s">
        <v>330</v>
      </c>
      <c r="ZS200" t="s">
        <v>330</v>
      </c>
      <c r="ZT200" t="s">
        <v>330</v>
      </c>
      <c r="ZU200" t="s">
        <v>330</v>
      </c>
      <c r="ZV200" t="s">
        <v>330</v>
      </c>
      <c r="ZW200" t="s">
        <v>330</v>
      </c>
      <c r="ZX200" t="s">
        <v>330</v>
      </c>
      <c r="ZY200" t="s">
        <v>330</v>
      </c>
      <c r="ZZ200" t="s">
        <v>330</v>
      </c>
      <c r="AAA200" t="s">
        <v>330</v>
      </c>
      <c r="AAB200" t="s">
        <v>330</v>
      </c>
      <c r="AAC200" t="s">
        <v>330</v>
      </c>
      <c r="AAD200" t="s">
        <v>330</v>
      </c>
      <c r="AAE200" t="s">
        <v>330</v>
      </c>
      <c r="AAF200" t="s">
        <v>330</v>
      </c>
      <c r="AAG200" t="s">
        <v>330</v>
      </c>
      <c r="AAH200" t="s">
        <v>330</v>
      </c>
      <c r="AAI200" t="s">
        <v>330</v>
      </c>
      <c r="AAJ200" t="s">
        <v>330</v>
      </c>
      <c r="AAK200" t="s">
        <v>330</v>
      </c>
      <c r="AAL200" t="s">
        <v>330</v>
      </c>
      <c r="AAM200" t="s">
        <v>330</v>
      </c>
      <c r="AAN200" t="s">
        <v>330</v>
      </c>
      <c r="AAO200" t="s">
        <v>330</v>
      </c>
      <c r="AAP200" t="s">
        <v>330</v>
      </c>
      <c r="AAQ200" t="s">
        <v>330</v>
      </c>
      <c r="AAR200" t="s">
        <v>330</v>
      </c>
      <c r="AAS200" t="s">
        <v>330</v>
      </c>
      <c r="AAT200" t="s">
        <v>330</v>
      </c>
      <c r="AAU200" t="s">
        <v>330</v>
      </c>
      <c r="AAV200" t="s">
        <v>330</v>
      </c>
      <c r="AAW200" t="s">
        <v>330</v>
      </c>
      <c r="AAX200" t="s">
        <v>330</v>
      </c>
      <c r="AAY200" t="s">
        <v>330</v>
      </c>
      <c r="AAZ200" t="s">
        <v>330</v>
      </c>
      <c r="ABA200" t="s">
        <v>330</v>
      </c>
      <c r="ABB200" t="s">
        <v>330</v>
      </c>
      <c r="ABC200" t="s">
        <v>330</v>
      </c>
      <c r="ABD200" t="s">
        <v>330</v>
      </c>
      <c r="ABE200" t="s">
        <v>330</v>
      </c>
      <c r="ABF200" t="s">
        <v>330</v>
      </c>
      <c r="ABG200" t="s">
        <v>330</v>
      </c>
      <c r="ABH200" t="s">
        <v>330</v>
      </c>
      <c r="ABI200" t="s">
        <v>330</v>
      </c>
      <c r="ABJ200" t="s">
        <v>330</v>
      </c>
      <c r="ABK200" t="s">
        <v>330</v>
      </c>
      <c r="ABL200" t="s">
        <v>330</v>
      </c>
      <c r="ABM200" t="s">
        <v>330</v>
      </c>
      <c r="ABN200" t="s">
        <v>330</v>
      </c>
      <c r="ABO200" t="s">
        <v>330</v>
      </c>
      <c r="ABP200" t="s">
        <v>330</v>
      </c>
      <c r="ABQ200" t="s">
        <v>330</v>
      </c>
      <c r="ABR200" t="s">
        <v>330</v>
      </c>
      <c r="ABS200" t="s">
        <v>330</v>
      </c>
      <c r="ABT200" t="s">
        <v>330</v>
      </c>
      <c r="ABU200" t="s">
        <v>330</v>
      </c>
      <c r="ABV200" t="s">
        <v>330</v>
      </c>
      <c r="ABW200" t="s">
        <v>330</v>
      </c>
      <c r="ABX200" t="s">
        <v>330</v>
      </c>
      <c r="ABY200" t="s">
        <v>330</v>
      </c>
      <c r="ABZ200" t="s">
        <v>330</v>
      </c>
      <c r="ACA200" t="s">
        <v>330</v>
      </c>
      <c r="ACB200" t="s">
        <v>330</v>
      </c>
      <c r="ACC200" t="s">
        <v>330</v>
      </c>
      <c r="ACD200" t="s">
        <v>330</v>
      </c>
      <c r="ACE200" t="s">
        <v>330</v>
      </c>
      <c r="ACF200" t="s">
        <v>330</v>
      </c>
      <c r="ACG200" t="s">
        <v>330</v>
      </c>
      <c r="ACH200" t="s">
        <v>330</v>
      </c>
      <c r="ACI200" t="s">
        <v>330</v>
      </c>
      <c r="ACJ200" t="s">
        <v>330</v>
      </c>
      <c r="ACK200" t="s">
        <v>330</v>
      </c>
      <c r="ACL200" t="s">
        <v>330</v>
      </c>
      <c r="ACM200" t="s">
        <v>330</v>
      </c>
      <c r="ACN200" t="s">
        <v>330</v>
      </c>
      <c r="ACO200" t="s">
        <v>330</v>
      </c>
      <c r="ACP200" t="s">
        <v>330</v>
      </c>
      <c r="ACQ200" t="s">
        <v>330</v>
      </c>
      <c r="ACR200" t="s">
        <v>330</v>
      </c>
      <c r="ACS200" t="s">
        <v>330</v>
      </c>
      <c r="ACT200" t="s">
        <v>330</v>
      </c>
      <c r="ACU200" t="s">
        <v>330</v>
      </c>
      <c r="ACV200" t="s">
        <v>330</v>
      </c>
      <c r="ACW200" t="s">
        <v>330</v>
      </c>
      <c r="ACX200" t="s">
        <v>330</v>
      </c>
      <c r="ACY200" t="s">
        <v>330</v>
      </c>
      <c r="ACZ200" t="s">
        <v>330</v>
      </c>
      <c r="ADA200" t="s">
        <v>330</v>
      </c>
      <c r="ADB200" t="s">
        <v>330</v>
      </c>
      <c r="ADC200" t="s">
        <v>330</v>
      </c>
      <c r="ADD200" t="s">
        <v>330</v>
      </c>
      <c r="ADE200" t="s">
        <v>330</v>
      </c>
      <c r="ADF200" t="s">
        <v>330</v>
      </c>
      <c r="ADG200" t="s">
        <v>330</v>
      </c>
      <c r="ADH200" t="s">
        <v>330</v>
      </c>
      <c r="ADI200" t="s">
        <v>330</v>
      </c>
      <c r="ADJ200" t="s">
        <v>330</v>
      </c>
      <c r="ADK200" t="s">
        <v>330</v>
      </c>
      <c r="ADL200" t="s">
        <v>330</v>
      </c>
      <c r="ADM200" t="s">
        <v>330</v>
      </c>
      <c r="ADN200" t="s">
        <v>330</v>
      </c>
      <c r="ADO200" t="s">
        <v>330</v>
      </c>
      <c r="ADP200" t="s">
        <v>330</v>
      </c>
      <c r="ADQ200" t="s">
        <v>330</v>
      </c>
      <c r="ADR200" t="s">
        <v>330</v>
      </c>
      <c r="ADS200" t="s">
        <v>330</v>
      </c>
      <c r="ADT200" t="s">
        <v>330</v>
      </c>
      <c r="ADU200" t="s">
        <v>330</v>
      </c>
      <c r="ADV200" t="s">
        <v>330</v>
      </c>
      <c r="ADW200" t="s">
        <v>330</v>
      </c>
      <c r="ADX200" t="s">
        <v>330</v>
      </c>
      <c r="ADY200" t="s">
        <v>330</v>
      </c>
      <c r="ADZ200" t="s">
        <v>330</v>
      </c>
      <c r="AEA200" t="s">
        <v>330</v>
      </c>
      <c r="AEB200" t="s">
        <v>330</v>
      </c>
      <c r="AEC200" t="s">
        <v>330</v>
      </c>
      <c r="AED200" t="s">
        <v>330</v>
      </c>
      <c r="AEE200" t="s">
        <v>330</v>
      </c>
      <c r="AEF200" t="s">
        <v>330</v>
      </c>
      <c r="AEG200" t="s">
        <v>330</v>
      </c>
      <c r="AEH200" t="s">
        <v>330</v>
      </c>
      <c r="AEI200" t="s">
        <v>330</v>
      </c>
      <c r="AEJ200" t="s">
        <v>330</v>
      </c>
      <c r="AEK200" t="s">
        <v>330</v>
      </c>
      <c r="AEL200" t="s">
        <v>330</v>
      </c>
      <c r="AEM200" t="s">
        <v>330</v>
      </c>
      <c r="AEN200" t="s">
        <v>330</v>
      </c>
      <c r="AEO200" t="s">
        <v>330</v>
      </c>
      <c r="AEP200" t="s">
        <v>330</v>
      </c>
      <c r="AEQ200" t="s">
        <v>330</v>
      </c>
      <c r="AER200" t="s">
        <v>330</v>
      </c>
      <c r="AES200" t="s">
        <v>330</v>
      </c>
      <c r="AET200" t="s">
        <v>330</v>
      </c>
      <c r="AEU200" t="s">
        <v>330</v>
      </c>
      <c r="AEV200" t="s">
        <v>330</v>
      </c>
      <c r="AEW200" t="s">
        <v>330</v>
      </c>
      <c r="AEX200" t="s">
        <v>330</v>
      </c>
      <c r="AEY200" t="s">
        <v>330</v>
      </c>
      <c r="AEZ200" t="s">
        <v>330</v>
      </c>
      <c r="AFA200" t="s">
        <v>330</v>
      </c>
      <c r="AFB200" t="s">
        <v>330</v>
      </c>
      <c r="AFC200" t="s">
        <v>330</v>
      </c>
      <c r="AFD200" t="s">
        <v>330</v>
      </c>
      <c r="AFE200" t="s">
        <v>330</v>
      </c>
      <c r="AFF200" t="s">
        <v>330</v>
      </c>
      <c r="AFG200" t="s">
        <v>330</v>
      </c>
      <c r="AFH200" t="s">
        <v>330</v>
      </c>
      <c r="AFI200" t="s">
        <v>330</v>
      </c>
      <c r="AFJ200" t="s">
        <v>330</v>
      </c>
      <c r="AFK200" t="s">
        <v>330</v>
      </c>
      <c r="AFL200" t="s">
        <v>330</v>
      </c>
      <c r="AFM200" t="s">
        <v>330</v>
      </c>
      <c r="AFN200" t="s">
        <v>330</v>
      </c>
      <c r="AFO200" t="s">
        <v>330</v>
      </c>
      <c r="AFP200" t="s">
        <v>330</v>
      </c>
      <c r="AFQ200" t="s">
        <v>330</v>
      </c>
      <c r="AFR200" t="s">
        <v>330</v>
      </c>
      <c r="AFS200" t="s">
        <v>330</v>
      </c>
      <c r="AFT200" t="s">
        <v>330</v>
      </c>
      <c r="AFU200" t="s">
        <v>330</v>
      </c>
      <c r="AFV200" t="s">
        <v>330</v>
      </c>
      <c r="AFW200" t="s">
        <v>330</v>
      </c>
      <c r="AFX200" t="s">
        <v>330</v>
      </c>
      <c r="AFY200" t="s">
        <v>330</v>
      </c>
      <c r="AFZ200" t="s">
        <v>330</v>
      </c>
      <c r="AGA200" t="s">
        <v>330</v>
      </c>
      <c r="AGB200" t="s">
        <v>330</v>
      </c>
      <c r="AGC200" t="s">
        <v>330</v>
      </c>
      <c r="AGD200" t="s">
        <v>330</v>
      </c>
      <c r="AGE200" t="s">
        <v>330</v>
      </c>
      <c r="AGF200" t="s">
        <v>330</v>
      </c>
      <c r="AGG200" t="s">
        <v>330</v>
      </c>
      <c r="AGH200" t="s">
        <v>330</v>
      </c>
      <c r="AGI200" t="s">
        <v>330</v>
      </c>
      <c r="AGJ200" t="s">
        <v>330</v>
      </c>
      <c r="AGK200" t="s">
        <v>330</v>
      </c>
      <c r="AGL200" t="s">
        <v>330</v>
      </c>
      <c r="AGM200" t="s">
        <v>330</v>
      </c>
      <c r="AGN200" t="s">
        <v>330</v>
      </c>
      <c r="AGO200" t="s">
        <v>330</v>
      </c>
      <c r="AGP200" t="s">
        <v>330</v>
      </c>
      <c r="AGQ200" t="s">
        <v>330</v>
      </c>
      <c r="AGR200" t="s">
        <v>330</v>
      </c>
      <c r="AGS200" t="s">
        <v>330</v>
      </c>
      <c r="AGT200" t="s">
        <v>330</v>
      </c>
      <c r="AGU200" t="s">
        <v>330</v>
      </c>
      <c r="AGV200" t="s">
        <v>330</v>
      </c>
      <c r="AGW200" t="s">
        <v>330</v>
      </c>
      <c r="AGX200" t="s">
        <v>330</v>
      </c>
      <c r="AGY200" t="s">
        <v>330</v>
      </c>
      <c r="AGZ200" t="s">
        <v>330</v>
      </c>
      <c r="AHA200" t="s">
        <v>330</v>
      </c>
      <c r="AHB200" t="s">
        <v>330</v>
      </c>
      <c r="AHC200" t="s">
        <v>330</v>
      </c>
      <c r="AHD200" t="s">
        <v>330</v>
      </c>
      <c r="AHE200" t="s">
        <v>330</v>
      </c>
      <c r="AHF200" t="s">
        <v>330</v>
      </c>
      <c r="AHG200" t="s">
        <v>330</v>
      </c>
      <c r="AHH200" t="s">
        <v>330</v>
      </c>
      <c r="AHI200" t="s">
        <v>330</v>
      </c>
      <c r="AHJ200" t="s">
        <v>330</v>
      </c>
      <c r="AHK200" t="s">
        <v>330</v>
      </c>
      <c r="AHL200" t="s">
        <v>330</v>
      </c>
      <c r="AHM200" t="s">
        <v>330</v>
      </c>
      <c r="AHN200" t="s">
        <v>330</v>
      </c>
      <c r="AHO200" t="s">
        <v>330</v>
      </c>
      <c r="AHP200" t="s">
        <v>330</v>
      </c>
      <c r="AHQ200" t="s">
        <v>330</v>
      </c>
      <c r="AHR200" t="s">
        <v>330</v>
      </c>
      <c r="AHS200" t="s">
        <v>330</v>
      </c>
      <c r="AHT200" t="s">
        <v>330</v>
      </c>
      <c r="AHU200" t="s">
        <v>330</v>
      </c>
      <c r="AHV200" t="s">
        <v>330</v>
      </c>
      <c r="AHW200" t="s">
        <v>330</v>
      </c>
      <c r="AHX200" t="s">
        <v>330</v>
      </c>
      <c r="AHY200" t="s">
        <v>330</v>
      </c>
      <c r="AHZ200" t="s">
        <v>330</v>
      </c>
      <c r="AIA200" t="s">
        <v>330</v>
      </c>
      <c r="AIB200" t="s">
        <v>330</v>
      </c>
      <c r="AIC200" t="s">
        <v>330</v>
      </c>
      <c r="AID200" t="s">
        <v>330</v>
      </c>
      <c r="AIE200" t="s">
        <v>330</v>
      </c>
      <c r="AIF200" t="s">
        <v>330</v>
      </c>
      <c r="AIG200" t="s">
        <v>330</v>
      </c>
      <c r="AIH200" t="s">
        <v>330</v>
      </c>
      <c r="AII200" t="s">
        <v>330</v>
      </c>
      <c r="AIJ200" t="s">
        <v>330</v>
      </c>
      <c r="AIK200" t="s">
        <v>330</v>
      </c>
      <c r="AIL200" t="s">
        <v>330</v>
      </c>
      <c r="AIM200" t="s">
        <v>330</v>
      </c>
      <c r="AIN200" t="s">
        <v>330</v>
      </c>
      <c r="AIO200" t="s">
        <v>330</v>
      </c>
      <c r="AIP200" t="s">
        <v>330</v>
      </c>
      <c r="AIQ200" t="s">
        <v>330</v>
      </c>
      <c r="AIR200" t="s">
        <v>330</v>
      </c>
      <c r="AIS200" t="s">
        <v>330</v>
      </c>
      <c r="AIT200" t="s">
        <v>330</v>
      </c>
      <c r="AIU200" t="s">
        <v>330</v>
      </c>
      <c r="AIV200" t="s">
        <v>330</v>
      </c>
      <c r="AIW200" t="s">
        <v>330</v>
      </c>
      <c r="AIX200" t="s">
        <v>330</v>
      </c>
      <c r="AIY200" t="s">
        <v>330</v>
      </c>
      <c r="AIZ200" t="s">
        <v>330</v>
      </c>
      <c r="AJA200" t="s">
        <v>330</v>
      </c>
      <c r="AJB200" t="s">
        <v>330</v>
      </c>
      <c r="AJC200" t="s">
        <v>330</v>
      </c>
      <c r="AJD200" t="s">
        <v>330</v>
      </c>
      <c r="AJE200" t="s">
        <v>330</v>
      </c>
      <c r="AJF200" t="s">
        <v>330</v>
      </c>
      <c r="AJG200" t="s">
        <v>330</v>
      </c>
      <c r="AJH200" t="s">
        <v>330</v>
      </c>
      <c r="AJI200" t="s">
        <v>330</v>
      </c>
      <c r="AJJ200" t="s">
        <v>330</v>
      </c>
      <c r="AJK200" t="s">
        <v>330</v>
      </c>
      <c r="AJL200" t="s">
        <v>330</v>
      </c>
      <c r="AJM200" t="s">
        <v>330</v>
      </c>
      <c r="AJN200" t="s">
        <v>330</v>
      </c>
      <c r="AJO200" t="s">
        <v>330</v>
      </c>
      <c r="AJP200" t="s">
        <v>330</v>
      </c>
      <c r="AJQ200" t="s">
        <v>330</v>
      </c>
      <c r="AJR200" t="s">
        <v>330</v>
      </c>
      <c r="AJS200" t="s">
        <v>330</v>
      </c>
      <c r="AJT200" t="s">
        <v>330</v>
      </c>
      <c r="AJU200" t="s">
        <v>330</v>
      </c>
      <c r="AJV200" t="s">
        <v>330</v>
      </c>
      <c r="AJW200" t="s">
        <v>330</v>
      </c>
      <c r="AJX200" t="s">
        <v>330</v>
      </c>
      <c r="AJY200" t="s">
        <v>330</v>
      </c>
      <c r="AJZ200" t="s">
        <v>330</v>
      </c>
      <c r="AKA200" t="s">
        <v>330</v>
      </c>
      <c r="AKB200" t="s">
        <v>330</v>
      </c>
      <c r="AKC200" t="s">
        <v>330</v>
      </c>
      <c r="AKD200" t="s">
        <v>330</v>
      </c>
      <c r="AKE200" t="s">
        <v>330</v>
      </c>
      <c r="AKF200" t="s">
        <v>330</v>
      </c>
      <c r="AKG200" t="s">
        <v>330</v>
      </c>
      <c r="AKH200" t="s">
        <v>330</v>
      </c>
      <c r="AKI200" t="s">
        <v>330</v>
      </c>
      <c r="AKJ200" t="s">
        <v>330</v>
      </c>
      <c r="AKK200" t="s">
        <v>330</v>
      </c>
      <c r="AKL200" t="s">
        <v>330</v>
      </c>
      <c r="AKM200" t="s">
        <v>330</v>
      </c>
      <c r="AKN200" t="s">
        <v>330</v>
      </c>
      <c r="AKO200" t="s">
        <v>330</v>
      </c>
      <c r="AKP200" t="s">
        <v>330</v>
      </c>
      <c r="AKQ200" t="s">
        <v>330</v>
      </c>
      <c r="AKR200" t="s">
        <v>330</v>
      </c>
      <c r="AKS200" t="s">
        <v>330</v>
      </c>
      <c r="AKT200" t="s">
        <v>330</v>
      </c>
      <c r="AKU200" t="s">
        <v>330</v>
      </c>
      <c r="AKV200" t="s">
        <v>330</v>
      </c>
      <c r="AKW200" t="s">
        <v>330</v>
      </c>
      <c r="AKX200" t="s">
        <v>330</v>
      </c>
      <c r="AKY200" t="s">
        <v>330</v>
      </c>
      <c r="AKZ200" t="s">
        <v>330</v>
      </c>
      <c r="ALA200" t="s">
        <v>330</v>
      </c>
      <c r="ALB200" t="s">
        <v>330</v>
      </c>
      <c r="ALC200" t="s">
        <v>330</v>
      </c>
      <c r="ALD200" t="s">
        <v>330</v>
      </c>
      <c r="ALE200" t="s">
        <v>330</v>
      </c>
      <c r="ALF200" t="s">
        <v>330</v>
      </c>
      <c r="ALG200" t="s">
        <v>330</v>
      </c>
      <c r="ALH200" t="s">
        <v>330</v>
      </c>
      <c r="ALI200" t="s">
        <v>330</v>
      </c>
      <c r="ALJ200" t="s">
        <v>330</v>
      </c>
      <c r="ALK200" t="s">
        <v>330</v>
      </c>
      <c r="ALL200" t="s">
        <v>330</v>
      </c>
      <c r="ALM200" t="s">
        <v>330</v>
      </c>
      <c r="ALN200" t="s">
        <v>330</v>
      </c>
      <c r="ALO200" t="s">
        <v>330</v>
      </c>
      <c r="ALP200" t="s">
        <v>330</v>
      </c>
      <c r="ALQ200" t="s">
        <v>330</v>
      </c>
      <c r="ALR200" t="s">
        <v>330</v>
      </c>
      <c r="ALS200" t="s">
        <v>330</v>
      </c>
      <c r="ALT200" t="s">
        <v>330</v>
      </c>
      <c r="ALU200" t="s">
        <v>330</v>
      </c>
      <c r="ALV200" t="s">
        <v>330</v>
      </c>
      <c r="ALW200" t="s">
        <v>330</v>
      </c>
      <c r="ALX200" t="s">
        <v>330</v>
      </c>
      <c r="ALY200" t="s">
        <v>330</v>
      </c>
      <c r="ALZ200" t="s">
        <v>330</v>
      </c>
      <c r="AMA200" t="s">
        <v>330</v>
      </c>
      <c r="AMB200" t="s">
        <v>330</v>
      </c>
      <c r="AMC200" t="s">
        <v>330</v>
      </c>
      <c r="AMD200" t="s">
        <v>330</v>
      </c>
      <c r="AME200" t="s">
        <v>330</v>
      </c>
      <c r="AMF200" t="s">
        <v>330</v>
      </c>
      <c r="AMG200" t="s">
        <v>330</v>
      </c>
      <c r="AMH200" t="s">
        <v>330</v>
      </c>
      <c r="AMI200" t="s">
        <v>330</v>
      </c>
      <c r="AMJ200" t="s">
        <v>330</v>
      </c>
      <c r="AMK200" t="s">
        <v>330</v>
      </c>
      <c r="AML200" t="s">
        <v>330</v>
      </c>
      <c r="AMM200" t="s">
        <v>330</v>
      </c>
      <c r="AMN200" t="s">
        <v>330</v>
      </c>
      <c r="AMO200" t="s">
        <v>330</v>
      </c>
      <c r="AMP200" t="s">
        <v>330</v>
      </c>
      <c r="AMQ200" t="s">
        <v>330</v>
      </c>
      <c r="AMR200" t="s">
        <v>330</v>
      </c>
      <c r="AMS200" t="s">
        <v>330</v>
      </c>
      <c r="AMT200" t="s">
        <v>330</v>
      </c>
      <c r="AMU200" t="s">
        <v>330</v>
      </c>
      <c r="AMV200" t="s">
        <v>330</v>
      </c>
      <c r="AMW200" t="s">
        <v>330</v>
      </c>
      <c r="AMX200" t="s">
        <v>330</v>
      </c>
      <c r="AMY200" t="s">
        <v>330</v>
      </c>
      <c r="AMZ200" t="s">
        <v>330</v>
      </c>
      <c r="ANA200" t="s">
        <v>330</v>
      </c>
      <c r="ANB200" t="s">
        <v>330</v>
      </c>
      <c r="ANC200" t="s">
        <v>330</v>
      </c>
      <c r="AND200" t="s">
        <v>330</v>
      </c>
      <c r="ANE200" t="s">
        <v>330</v>
      </c>
      <c r="ANF200" t="s">
        <v>330</v>
      </c>
      <c r="ANG200" t="s">
        <v>330</v>
      </c>
      <c r="ANH200" t="s">
        <v>330</v>
      </c>
      <c r="ANI200" t="s">
        <v>330</v>
      </c>
      <c r="ANJ200" t="s">
        <v>330</v>
      </c>
      <c r="ANK200" t="s">
        <v>330</v>
      </c>
      <c r="ANL200" t="s">
        <v>330</v>
      </c>
      <c r="ANM200" t="s">
        <v>330</v>
      </c>
      <c r="ANN200" t="s">
        <v>330</v>
      </c>
      <c r="ANO200" t="s">
        <v>330</v>
      </c>
      <c r="ANP200" t="s">
        <v>330</v>
      </c>
      <c r="ANQ200" t="s">
        <v>330</v>
      </c>
      <c r="ANR200" t="s">
        <v>330</v>
      </c>
      <c r="ANS200" t="s">
        <v>330</v>
      </c>
      <c r="ANT200" t="s">
        <v>330</v>
      </c>
      <c r="ANU200" t="s">
        <v>330</v>
      </c>
      <c r="ANV200" t="s">
        <v>330</v>
      </c>
      <c r="ANW200" t="s">
        <v>330</v>
      </c>
      <c r="ANX200" t="s">
        <v>330</v>
      </c>
      <c r="ANY200" t="s">
        <v>330</v>
      </c>
      <c r="ANZ200" t="s">
        <v>330</v>
      </c>
      <c r="AOA200" t="s">
        <v>330</v>
      </c>
      <c r="AOB200" t="s">
        <v>330</v>
      </c>
      <c r="AOC200" t="s">
        <v>330</v>
      </c>
      <c r="AOD200" t="s">
        <v>330</v>
      </c>
      <c r="AOE200" t="s">
        <v>330</v>
      </c>
      <c r="AOF200" t="s">
        <v>330</v>
      </c>
      <c r="AOG200" t="s">
        <v>330</v>
      </c>
      <c r="AOH200" t="s">
        <v>330</v>
      </c>
      <c r="AOI200" t="s">
        <v>330</v>
      </c>
      <c r="AOJ200" t="s">
        <v>330</v>
      </c>
      <c r="AOK200" t="s">
        <v>330</v>
      </c>
      <c r="AOL200" t="s">
        <v>330</v>
      </c>
      <c r="AOM200" t="s">
        <v>330</v>
      </c>
      <c r="AON200" t="s">
        <v>330</v>
      </c>
      <c r="AOO200" t="s">
        <v>330</v>
      </c>
      <c r="AOP200" t="s">
        <v>330</v>
      </c>
      <c r="AOQ200" t="s">
        <v>330</v>
      </c>
      <c r="AOR200" t="s">
        <v>330</v>
      </c>
      <c r="AOS200" t="s">
        <v>330</v>
      </c>
      <c r="AOT200" t="s">
        <v>330</v>
      </c>
      <c r="AOU200" t="s">
        <v>330</v>
      </c>
      <c r="AOV200" t="s">
        <v>330</v>
      </c>
      <c r="AOW200" t="s">
        <v>330</v>
      </c>
      <c r="AOX200" t="s">
        <v>330</v>
      </c>
      <c r="AOY200" t="s">
        <v>330</v>
      </c>
      <c r="AOZ200" t="s">
        <v>330</v>
      </c>
      <c r="APA200" t="s">
        <v>330</v>
      </c>
      <c r="APB200" t="s">
        <v>330</v>
      </c>
      <c r="APC200" t="s">
        <v>330</v>
      </c>
      <c r="APD200" t="s">
        <v>330</v>
      </c>
      <c r="APE200" t="s">
        <v>330</v>
      </c>
      <c r="APF200" t="s">
        <v>330</v>
      </c>
      <c r="APG200" t="s">
        <v>330</v>
      </c>
      <c r="APH200" t="s">
        <v>330</v>
      </c>
      <c r="API200" t="s">
        <v>330</v>
      </c>
      <c r="APJ200" t="s">
        <v>330</v>
      </c>
      <c r="APK200" t="s">
        <v>330</v>
      </c>
      <c r="APL200" t="s">
        <v>330</v>
      </c>
      <c r="APM200" t="s">
        <v>330</v>
      </c>
      <c r="APN200" t="s">
        <v>330</v>
      </c>
      <c r="APO200" t="s">
        <v>330</v>
      </c>
      <c r="APP200" t="s">
        <v>330</v>
      </c>
      <c r="APQ200" t="s">
        <v>330</v>
      </c>
      <c r="APR200" t="s">
        <v>330</v>
      </c>
      <c r="APS200" t="s">
        <v>330</v>
      </c>
      <c r="APT200" t="s">
        <v>330</v>
      </c>
      <c r="APU200" t="s">
        <v>330</v>
      </c>
      <c r="APV200" t="s">
        <v>330</v>
      </c>
      <c r="APW200" t="s">
        <v>330</v>
      </c>
      <c r="APX200" t="s">
        <v>330</v>
      </c>
      <c r="APY200" t="s">
        <v>330</v>
      </c>
      <c r="APZ200" t="s">
        <v>330</v>
      </c>
      <c r="AQA200" t="s">
        <v>330</v>
      </c>
      <c r="AQB200" t="s">
        <v>330</v>
      </c>
      <c r="AQC200" t="s">
        <v>330</v>
      </c>
      <c r="AQD200" t="s">
        <v>330</v>
      </c>
      <c r="AQE200" t="s">
        <v>330</v>
      </c>
      <c r="AQF200" t="s">
        <v>330</v>
      </c>
      <c r="AQG200" t="s">
        <v>330</v>
      </c>
      <c r="AQH200" t="s">
        <v>330</v>
      </c>
      <c r="AQI200" t="s">
        <v>330</v>
      </c>
      <c r="AQJ200" t="s">
        <v>330</v>
      </c>
      <c r="AQK200" t="s">
        <v>330</v>
      </c>
      <c r="AQL200" t="s">
        <v>330</v>
      </c>
      <c r="AQM200" t="s">
        <v>330</v>
      </c>
      <c r="AQN200" t="s">
        <v>330</v>
      </c>
      <c r="AQO200" t="s">
        <v>330</v>
      </c>
      <c r="AQP200" t="s">
        <v>330</v>
      </c>
      <c r="AQQ200" t="s">
        <v>330</v>
      </c>
      <c r="AQR200" t="s">
        <v>330</v>
      </c>
      <c r="AQS200" t="s">
        <v>330</v>
      </c>
      <c r="AQT200" t="s">
        <v>330</v>
      </c>
      <c r="AQU200" t="s">
        <v>330</v>
      </c>
      <c r="AQV200" t="s">
        <v>330</v>
      </c>
      <c r="AQW200" t="s">
        <v>330</v>
      </c>
      <c r="AQX200" t="s">
        <v>330</v>
      </c>
      <c r="AQY200" t="s">
        <v>330</v>
      </c>
      <c r="AQZ200" t="s">
        <v>330</v>
      </c>
      <c r="ARA200" t="s">
        <v>330</v>
      </c>
      <c r="ARB200" t="s">
        <v>330</v>
      </c>
      <c r="ARC200" t="s">
        <v>330</v>
      </c>
      <c r="ARD200" t="s">
        <v>330</v>
      </c>
      <c r="ARE200" t="s">
        <v>330</v>
      </c>
      <c r="ARF200" t="s">
        <v>330</v>
      </c>
      <c r="ARG200" t="s">
        <v>330</v>
      </c>
      <c r="ARH200" t="s">
        <v>330</v>
      </c>
      <c r="ARI200" t="s">
        <v>330</v>
      </c>
      <c r="ARJ200" t="s">
        <v>330</v>
      </c>
      <c r="ARK200" t="s">
        <v>330</v>
      </c>
      <c r="ARL200" t="s">
        <v>330</v>
      </c>
      <c r="ARM200" t="s">
        <v>330</v>
      </c>
      <c r="ARN200" t="s">
        <v>330</v>
      </c>
      <c r="ARO200" t="s">
        <v>330</v>
      </c>
      <c r="ARP200" t="s">
        <v>330</v>
      </c>
      <c r="ARQ200" t="s">
        <v>330</v>
      </c>
      <c r="ARR200" t="s">
        <v>330</v>
      </c>
      <c r="ARS200" t="s">
        <v>330</v>
      </c>
      <c r="ART200" t="s">
        <v>330</v>
      </c>
      <c r="ARU200" t="s">
        <v>330</v>
      </c>
      <c r="ARV200" t="s">
        <v>330</v>
      </c>
      <c r="ARW200" t="s">
        <v>330</v>
      </c>
      <c r="ARX200" t="s">
        <v>330</v>
      </c>
      <c r="ARY200" t="s">
        <v>330</v>
      </c>
      <c r="ARZ200" t="s">
        <v>330</v>
      </c>
      <c r="ASA200" t="s">
        <v>330</v>
      </c>
      <c r="ASB200" t="s">
        <v>330</v>
      </c>
      <c r="ASC200" t="s">
        <v>330</v>
      </c>
      <c r="ASD200" t="s">
        <v>330</v>
      </c>
      <c r="ASE200" t="s">
        <v>330</v>
      </c>
      <c r="ASF200" t="s">
        <v>330</v>
      </c>
      <c r="ASG200" t="s">
        <v>330</v>
      </c>
      <c r="ASH200" t="s">
        <v>330</v>
      </c>
      <c r="ASI200" t="s">
        <v>330</v>
      </c>
      <c r="ASJ200" t="s">
        <v>330</v>
      </c>
      <c r="ASK200" t="s">
        <v>330</v>
      </c>
      <c r="ASL200" t="s">
        <v>330</v>
      </c>
      <c r="ASM200" t="s">
        <v>330</v>
      </c>
      <c r="ASN200" t="s">
        <v>330</v>
      </c>
      <c r="ASO200" t="s">
        <v>330</v>
      </c>
      <c r="ASP200" t="s">
        <v>330</v>
      </c>
      <c r="ASQ200" t="s">
        <v>330</v>
      </c>
      <c r="ASR200" t="s">
        <v>330</v>
      </c>
      <c r="ASS200" t="s">
        <v>330</v>
      </c>
      <c r="AST200" t="s">
        <v>330</v>
      </c>
      <c r="ASU200" t="s">
        <v>330</v>
      </c>
      <c r="ASV200" t="s">
        <v>330</v>
      </c>
      <c r="ASW200" t="s">
        <v>330</v>
      </c>
      <c r="ASX200" t="s">
        <v>330</v>
      </c>
      <c r="ASY200" t="s">
        <v>330</v>
      </c>
      <c r="ASZ200" t="s">
        <v>330</v>
      </c>
      <c r="ATA200" t="s">
        <v>330</v>
      </c>
      <c r="ATB200" t="s">
        <v>330</v>
      </c>
      <c r="ATC200" t="s">
        <v>330</v>
      </c>
      <c r="ATD200" t="s">
        <v>330</v>
      </c>
      <c r="ATE200" t="s">
        <v>330</v>
      </c>
      <c r="ATF200" t="s">
        <v>330</v>
      </c>
      <c r="ATG200" t="s">
        <v>330</v>
      </c>
      <c r="ATH200" t="s">
        <v>330</v>
      </c>
      <c r="ATI200" t="s">
        <v>330</v>
      </c>
      <c r="ATJ200" t="s">
        <v>330</v>
      </c>
      <c r="ATK200" t="s">
        <v>330</v>
      </c>
      <c r="ATL200" t="s">
        <v>330</v>
      </c>
      <c r="ATM200" t="s">
        <v>330</v>
      </c>
      <c r="ATN200" t="s">
        <v>330</v>
      </c>
      <c r="ATO200" t="s">
        <v>330</v>
      </c>
      <c r="ATP200" t="s">
        <v>330</v>
      </c>
      <c r="ATQ200" t="s">
        <v>330</v>
      </c>
      <c r="ATR200" t="s">
        <v>330</v>
      </c>
      <c r="ATS200" t="s">
        <v>330</v>
      </c>
      <c r="ATT200" t="s">
        <v>330</v>
      </c>
      <c r="ATU200" t="s">
        <v>330</v>
      </c>
      <c r="ATV200" t="s">
        <v>330</v>
      </c>
      <c r="ATW200" t="s">
        <v>330</v>
      </c>
      <c r="ATX200" t="s">
        <v>330</v>
      </c>
      <c r="ATY200" t="s">
        <v>330</v>
      </c>
      <c r="ATZ200" t="s">
        <v>330</v>
      </c>
      <c r="AUA200" t="s">
        <v>330</v>
      </c>
      <c r="AUB200" t="s">
        <v>330</v>
      </c>
      <c r="AUC200" t="s">
        <v>330</v>
      </c>
      <c r="AUD200" t="s">
        <v>330</v>
      </c>
      <c r="AUE200" t="s">
        <v>330</v>
      </c>
      <c r="AUF200" t="s">
        <v>330</v>
      </c>
      <c r="AUG200" t="s">
        <v>330</v>
      </c>
      <c r="AUH200" t="s">
        <v>330</v>
      </c>
      <c r="AUI200" t="s">
        <v>330</v>
      </c>
      <c r="AUJ200" t="s">
        <v>330</v>
      </c>
      <c r="AUK200" t="s">
        <v>330</v>
      </c>
      <c r="AUL200" t="s">
        <v>330</v>
      </c>
      <c r="AUM200" t="s">
        <v>330</v>
      </c>
      <c r="AUN200" t="s">
        <v>330</v>
      </c>
      <c r="AUO200" t="s">
        <v>330</v>
      </c>
      <c r="AUP200" t="s">
        <v>330</v>
      </c>
      <c r="AUQ200" t="s">
        <v>330</v>
      </c>
      <c r="AUR200" t="s">
        <v>330</v>
      </c>
      <c r="AUS200" t="s">
        <v>330</v>
      </c>
      <c r="AUT200" t="s">
        <v>330</v>
      </c>
      <c r="AUU200" t="s">
        <v>330</v>
      </c>
      <c r="AUV200" t="s">
        <v>330</v>
      </c>
      <c r="AUW200" t="s">
        <v>330</v>
      </c>
      <c r="AUX200" t="s">
        <v>330</v>
      </c>
      <c r="AUY200" t="s">
        <v>330</v>
      </c>
      <c r="AUZ200" t="s">
        <v>330</v>
      </c>
      <c r="AVA200" t="s">
        <v>330</v>
      </c>
      <c r="AVB200" t="s">
        <v>330</v>
      </c>
      <c r="AVC200" t="s">
        <v>330</v>
      </c>
      <c r="AVD200" t="s">
        <v>330</v>
      </c>
      <c r="AVE200" t="s">
        <v>330</v>
      </c>
      <c r="AVF200" t="s">
        <v>330</v>
      </c>
      <c r="AVG200" t="s">
        <v>330</v>
      </c>
      <c r="AVH200" t="s">
        <v>330</v>
      </c>
      <c r="AVI200" t="s">
        <v>330</v>
      </c>
      <c r="AVJ200" t="s">
        <v>330</v>
      </c>
      <c r="AVK200" t="s">
        <v>330</v>
      </c>
      <c r="AVL200" t="s">
        <v>330</v>
      </c>
      <c r="AVM200" t="s">
        <v>330</v>
      </c>
      <c r="AVN200" t="s">
        <v>330</v>
      </c>
      <c r="AVO200" t="s">
        <v>330</v>
      </c>
      <c r="AVP200" t="s">
        <v>330</v>
      </c>
      <c r="AVQ200" t="s">
        <v>330</v>
      </c>
      <c r="AVR200" t="s">
        <v>330</v>
      </c>
      <c r="AVS200" t="s">
        <v>330</v>
      </c>
      <c r="AVT200" t="s">
        <v>330</v>
      </c>
      <c r="AVU200" t="s">
        <v>330</v>
      </c>
      <c r="AVV200" t="s">
        <v>330</v>
      </c>
      <c r="AVW200" t="s">
        <v>330</v>
      </c>
      <c r="AVX200" t="s">
        <v>330</v>
      </c>
      <c r="AVY200" t="s">
        <v>330</v>
      </c>
      <c r="AVZ200" t="s">
        <v>330</v>
      </c>
      <c r="AWA200" t="s">
        <v>330</v>
      </c>
      <c r="AWB200" t="s">
        <v>330</v>
      </c>
      <c r="AWC200" t="s">
        <v>330</v>
      </c>
      <c r="AWD200" t="s">
        <v>330</v>
      </c>
      <c r="AWE200" t="s">
        <v>330</v>
      </c>
      <c r="AWF200" t="s">
        <v>330</v>
      </c>
      <c r="AWG200" t="s">
        <v>330</v>
      </c>
      <c r="AWH200" t="s">
        <v>330</v>
      </c>
      <c r="AWI200" t="s">
        <v>330</v>
      </c>
      <c r="AWJ200" t="s">
        <v>330</v>
      </c>
      <c r="AWK200" t="s">
        <v>330</v>
      </c>
      <c r="AWL200" t="s">
        <v>330</v>
      </c>
      <c r="AWM200" t="s">
        <v>330</v>
      </c>
      <c r="AWN200" t="s">
        <v>330</v>
      </c>
      <c r="AWO200" t="s">
        <v>330</v>
      </c>
      <c r="AWP200" t="s">
        <v>330</v>
      </c>
      <c r="AWQ200" t="s">
        <v>330</v>
      </c>
      <c r="AWR200" t="s">
        <v>330</v>
      </c>
      <c r="AWS200" t="s">
        <v>330</v>
      </c>
      <c r="AWT200" t="s">
        <v>330</v>
      </c>
      <c r="AWU200" t="s">
        <v>330</v>
      </c>
      <c r="AWV200" t="s">
        <v>330</v>
      </c>
      <c r="AWW200" t="s">
        <v>330</v>
      </c>
      <c r="AWX200" t="s">
        <v>330</v>
      </c>
      <c r="AWY200" t="s">
        <v>330</v>
      </c>
      <c r="AWZ200" t="s">
        <v>330</v>
      </c>
      <c r="AXA200" t="s">
        <v>330</v>
      </c>
      <c r="AXB200" t="s">
        <v>330</v>
      </c>
      <c r="AXC200" t="s">
        <v>330</v>
      </c>
      <c r="AXD200" t="s">
        <v>330</v>
      </c>
      <c r="AXE200" t="s">
        <v>330</v>
      </c>
      <c r="AXF200" t="s">
        <v>330</v>
      </c>
      <c r="AXG200" t="s">
        <v>330</v>
      </c>
      <c r="AXH200" t="s">
        <v>330</v>
      </c>
      <c r="AXI200" t="s">
        <v>330</v>
      </c>
      <c r="AXJ200" t="s">
        <v>330</v>
      </c>
      <c r="AXK200" t="s">
        <v>330</v>
      </c>
      <c r="AXL200" t="s">
        <v>330</v>
      </c>
      <c r="AXM200" t="s">
        <v>330</v>
      </c>
      <c r="AXN200" t="s">
        <v>330</v>
      </c>
      <c r="AXO200" t="s">
        <v>330</v>
      </c>
      <c r="AXP200" t="s">
        <v>330</v>
      </c>
      <c r="AXQ200" t="s">
        <v>330</v>
      </c>
      <c r="AXR200" t="s">
        <v>330</v>
      </c>
      <c r="AXS200" t="s">
        <v>330</v>
      </c>
      <c r="AXT200" t="s">
        <v>330</v>
      </c>
      <c r="AXU200" t="s">
        <v>330</v>
      </c>
      <c r="AXV200" t="s">
        <v>330</v>
      </c>
      <c r="AXW200" t="s">
        <v>330</v>
      </c>
      <c r="AXX200" t="s">
        <v>330</v>
      </c>
      <c r="AXY200" t="s">
        <v>330</v>
      </c>
      <c r="AXZ200" t="s">
        <v>330</v>
      </c>
      <c r="AYA200" t="s">
        <v>330</v>
      </c>
      <c r="AYB200" t="s">
        <v>330</v>
      </c>
      <c r="AYC200" t="s">
        <v>330</v>
      </c>
      <c r="AYD200" t="s">
        <v>330</v>
      </c>
      <c r="AYE200" t="s">
        <v>330</v>
      </c>
      <c r="AYF200" t="s">
        <v>330</v>
      </c>
      <c r="AYG200" t="s">
        <v>330</v>
      </c>
      <c r="AYH200" t="s">
        <v>330</v>
      </c>
      <c r="AYI200" t="s">
        <v>330</v>
      </c>
      <c r="AYJ200" t="s">
        <v>330</v>
      </c>
      <c r="AYK200" t="s">
        <v>330</v>
      </c>
      <c r="AYL200" t="s">
        <v>330</v>
      </c>
      <c r="AYM200" t="s">
        <v>330</v>
      </c>
      <c r="AYN200" t="s">
        <v>330</v>
      </c>
      <c r="AYO200" t="s">
        <v>330</v>
      </c>
      <c r="AYP200" t="s">
        <v>330</v>
      </c>
      <c r="AYQ200" t="s">
        <v>330</v>
      </c>
      <c r="AYR200" t="s">
        <v>330</v>
      </c>
      <c r="AYS200" t="s">
        <v>330</v>
      </c>
      <c r="AYT200" t="s">
        <v>330</v>
      </c>
      <c r="AYU200" t="s">
        <v>330</v>
      </c>
      <c r="AYV200" t="s">
        <v>330</v>
      </c>
      <c r="AYW200" t="s">
        <v>330</v>
      </c>
      <c r="AYX200" t="s">
        <v>330</v>
      </c>
      <c r="AYY200" t="s">
        <v>330</v>
      </c>
      <c r="AYZ200" t="s">
        <v>330</v>
      </c>
      <c r="AZA200" t="s">
        <v>330</v>
      </c>
      <c r="AZB200" t="s">
        <v>330</v>
      </c>
      <c r="AZC200" t="s">
        <v>330</v>
      </c>
      <c r="AZD200" t="s">
        <v>330</v>
      </c>
      <c r="AZE200" t="s">
        <v>330</v>
      </c>
      <c r="AZF200" t="s">
        <v>330</v>
      </c>
      <c r="AZG200" t="s">
        <v>330</v>
      </c>
      <c r="AZH200" t="s">
        <v>330</v>
      </c>
      <c r="AZI200" t="s">
        <v>330</v>
      </c>
      <c r="AZJ200" t="s">
        <v>330</v>
      </c>
      <c r="AZK200" t="s">
        <v>330</v>
      </c>
      <c r="AZL200" t="s">
        <v>330</v>
      </c>
      <c r="AZM200" t="s">
        <v>330</v>
      </c>
      <c r="AZN200" t="s">
        <v>330</v>
      </c>
      <c r="AZO200" t="s">
        <v>330</v>
      </c>
      <c r="AZP200" t="s">
        <v>330</v>
      </c>
      <c r="AZQ200" t="s">
        <v>330</v>
      </c>
      <c r="AZR200" t="s">
        <v>330</v>
      </c>
      <c r="AZS200" t="s">
        <v>330</v>
      </c>
      <c r="AZT200" t="s">
        <v>330</v>
      </c>
      <c r="AZU200" t="s">
        <v>330</v>
      </c>
      <c r="AZV200" t="s">
        <v>330</v>
      </c>
      <c r="AZW200" t="s">
        <v>330</v>
      </c>
      <c r="AZX200" t="s">
        <v>330</v>
      </c>
      <c r="AZY200" t="s">
        <v>330</v>
      </c>
      <c r="AZZ200" t="s">
        <v>330</v>
      </c>
      <c r="BAA200" t="s">
        <v>330</v>
      </c>
      <c r="BAB200" t="s">
        <v>330</v>
      </c>
      <c r="BAC200" t="s">
        <v>330</v>
      </c>
      <c r="BAD200" t="s">
        <v>330</v>
      </c>
      <c r="BAE200" t="s">
        <v>330</v>
      </c>
      <c r="BAF200" t="s">
        <v>330</v>
      </c>
      <c r="BAG200" t="s">
        <v>330</v>
      </c>
      <c r="BAH200" t="s">
        <v>330</v>
      </c>
      <c r="BAI200" t="s">
        <v>330</v>
      </c>
      <c r="BAJ200" t="s">
        <v>330</v>
      </c>
      <c r="BAK200" t="s">
        <v>330</v>
      </c>
      <c r="BAL200" t="s">
        <v>330</v>
      </c>
      <c r="BAM200" t="s">
        <v>330</v>
      </c>
      <c r="BAN200" t="s">
        <v>330</v>
      </c>
      <c r="BAO200" t="s">
        <v>330</v>
      </c>
      <c r="BAP200" t="s">
        <v>330</v>
      </c>
      <c r="BAQ200" t="s">
        <v>330</v>
      </c>
      <c r="BAR200" t="s">
        <v>330</v>
      </c>
      <c r="BAS200" t="s">
        <v>330</v>
      </c>
      <c r="BAT200" t="s">
        <v>330</v>
      </c>
      <c r="BAU200" t="s">
        <v>330</v>
      </c>
      <c r="BAV200" t="s">
        <v>330</v>
      </c>
      <c r="BAW200" t="s">
        <v>330</v>
      </c>
      <c r="BAX200" t="s">
        <v>330</v>
      </c>
      <c r="BAY200" t="s">
        <v>330</v>
      </c>
      <c r="BAZ200" t="s">
        <v>330</v>
      </c>
      <c r="BBA200" t="s">
        <v>330</v>
      </c>
      <c r="BBB200" t="s">
        <v>330</v>
      </c>
      <c r="BBC200" t="s">
        <v>330</v>
      </c>
      <c r="BBD200" t="s">
        <v>330</v>
      </c>
      <c r="BBE200" t="s">
        <v>330</v>
      </c>
      <c r="BBF200" t="s">
        <v>330</v>
      </c>
      <c r="BBG200" t="s">
        <v>330</v>
      </c>
      <c r="BBH200" t="s">
        <v>330</v>
      </c>
      <c r="BBI200" t="s">
        <v>330</v>
      </c>
      <c r="BBJ200" t="s">
        <v>330</v>
      </c>
      <c r="BBK200" t="s">
        <v>330</v>
      </c>
      <c r="BBL200" t="s">
        <v>330</v>
      </c>
      <c r="BBM200" t="s">
        <v>330</v>
      </c>
      <c r="BBN200" t="s">
        <v>330</v>
      </c>
      <c r="BBO200" t="s">
        <v>330</v>
      </c>
      <c r="BBP200" t="s">
        <v>330</v>
      </c>
      <c r="BBQ200" t="s">
        <v>330</v>
      </c>
      <c r="BBR200" t="s">
        <v>330</v>
      </c>
      <c r="BBS200" t="s">
        <v>330</v>
      </c>
      <c r="BBT200" t="s">
        <v>330</v>
      </c>
      <c r="BBU200" t="s">
        <v>330</v>
      </c>
      <c r="BBV200" t="s">
        <v>330</v>
      </c>
      <c r="BBW200" t="s">
        <v>330</v>
      </c>
      <c r="BBX200" t="s">
        <v>330</v>
      </c>
      <c r="BBY200" t="s">
        <v>330</v>
      </c>
      <c r="BBZ200" t="s">
        <v>330</v>
      </c>
      <c r="BCA200" t="s">
        <v>330</v>
      </c>
      <c r="BCB200" t="s">
        <v>330</v>
      </c>
      <c r="BCC200" t="s">
        <v>330</v>
      </c>
      <c r="BCD200" t="s">
        <v>330</v>
      </c>
      <c r="BCE200" t="s">
        <v>330</v>
      </c>
      <c r="BCF200" t="s">
        <v>330</v>
      </c>
      <c r="BCG200" t="s">
        <v>330</v>
      </c>
      <c r="BCH200" t="s">
        <v>330</v>
      </c>
      <c r="BCI200" t="s">
        <v>330</v>
      </c>
      <c r="BCJ200" t="s">
        <v>330</v>
      </c>
      <c r="BCK200" t="s">
        <v>330</v>
      </c>
      <c r="BCL200" t="s">
        <v>330</v>
      </c>
      <c r="BCM200" t="s">
        <v>330</v>
      </c>
      <c r="BCN200" t="s">
        <v>330</v>
      </c>
      <c r="BCO200" t="s">
        <v>330</v>
      </c>
      <c r="BCP200" t="s">
        <v>330</v>
      </c>
      <c r="BCQ200" t="s">
        <v>330</v>
      </c>
      <c r="BCR200" t="s">
        <v>330</v>
      </c>
      <c r="BCS200" t="s">
        <v>330</v>
      </c>
      <c r="BCT200" t="s">
        <v>330</v>
      </c>
      <c r="BCU200" t="s">
        <v>330</v>
      </c>
      <c r="BCV200" t="s">
        <v>330</v>
      </c>
      <c r="BCW200" t="s">
        <v>330</v>
      </c>
      <c r="BCX200" t="s">
        <v>330</v>
      </c>
      <c r="BCY200" t="s">
        <v>330</v>
      </c>
      <c r="BCZ200" t="s">
        <v>330</v>
      </c>
      <c r="BDA200" t="s">
        <v>330</v>
      </c>
      <c r="BDB200" t="s">
        <v>330</v>
      </c>
      <c r="BDC200" t="s">
        <v>330</v>
      </c>
      <c r="BDD200" t="s">
        <v>330</v>
      </c>
      <c r="BDE200" t="s">
        <v>330</v>
      </c>
      <c r="BDF200" t="s">
        <v>330</v>
      </c>
      <c r="BDG200" t="s">
        <v>330</v>
      </c>
      <c r="BDH200" t="s">
        <v>330</v>
      </c>
      <c r="BDI200" t="s">
        <v>330</v>
      </c>
      <c r="BDJ200" t="s">
        <v>330</v>
      </c>
      <c r="BDK200" t="s">
        <v>330</v>
      </c>
      <c r="BDL200" t="s">
        <v>330</v>
      </c>
      <c r="BDM200" t="s">
        <v>330</v>
      </c>
      <c r="BDN200" t="s">
        <v>330</v>
      </c>
      <c r="BDO200" t="s">
        <v>330</v>
      </c>
      <c r="BDP200" t="s">
        <v>330</v>
      </c>
      <c r="BDQ200" t="s">
        <v>330</v>
      </c>
      <c r="BDR200" t="s">
        <v>330</v>
      </c>
      <c r="BDS200" t="s">
        <v>330</v>
      </c>
      <c r="BDT200" t="s">
        <v>330</v>
      </c>
      <c r="BDU200" t="s">
        <v>330</v>
      </c>
      <c r="BDV200" t="s">
        <v>330</v>
      </c>
      <c r="BDW200" t="s">
        <v>330</v>
      </c>
      <c r="BDX200" t="s">
        <v>330</v>
      </c>
      <c r="BDY200" t="s">
        <v>330</v>
      </c>
      <c r="BDZ200" t="s">
        <v>330</v>
      </c>
      <c r="BEA200" t="s">
        <v>330</v>
      </c>
      <c r="BEB200" t="s">
        <v>330</v>
      </c>
      <c r="BEC200" t="s">
        <v>330</v>
      </c>
      <c r="BED200" t="s">
        <v>330</v>
      </c>
      <c r="BEE200" t="s">
        <v>330</v>
      </c>
      <c r="BEF200" t="s">
        <v>330</v>
      </c>
      <c r="BEG200" t="s">
        <v>330</v>
      </c>
      <c r="BEH200" t="s">
        <v>330</v>
      </c>
      <c r="BEI200" t="s">
        <v>330</v>
      </c>
      <c r="BEJ200" t="s">
        <v>330</v>
      </c>
      <c r="BEK200" t="s">
        <v>330</v>
      </c>
      <c r="BEL200" t="s">
        <v>330</v>
      </c>
      <c r="BEM200" t="s">
        <v>330</v>
      </c>
      <c r="BEN200" t="s">
        <v>330</v>
      </c>
      <c r="BEO200" t="s">
        <v>330</v>
      </c>
      <c r="BEP200" t="s">
        <v>330</v>
      </c>
      <c r="BEQ200" t="s">
        <v>330</v>
      </c>
      <c r="BER200" t="s">
        <v>330</v>
      </c>
      <c r="BES200" t="s">
        <v>330</v>
      </c>
      <c r="BET200" t="s">
        <v>330</v>
      </c>
      <c r="BEU200" t="s">
        <v>330</v>
      </c>
      <c r="BEV200" t="s">
        <v>330</v>
      </c>
      <c r="BEW200" t="s">
        <v>330</v>
      </c>
      <c r="BEX200" t="s">
        <v>330</v>
      </c>
      <c r="BEY200" t="s">
        <v>330</v>
      </c>
      <c r="BEZ200" t="s">
        <v>330</v>
      </c>
      <c r="BFA200" t="s">
        <v>330</v>
      </c>
      <c r="BFB200" t="s">
        <v>330</v>
      </c>
      <c r="BFC200" t="s">
        <v>330</v>
      </c>
      <c r="BFD200" t="s">
        <v>330</v>
      </c>
      <c r="BFE200" t="s">
        <v>330</v>
      </c>
      <c r="BFF200" t="s">
        <v>330</v>
      </c>
      <c r="BFG200" t="s">
        <v>330</v>
      </c>
      <c r="BFH200" t="s">
        <v>330</v>
      </c>
      <c r="BFI200" t="s">
        <v>330</v>
      </c>
      <c r="BFJ200" t="s">
        <v>330</v>
      </c>
      <c r="BFK200" t="s">
        <v>330</v>
      </c>
      <c r="BFL200" t="s">
        <v>330</v>
      </c>
      <c r="BFM200" t="s">
        <v>330</v>
      </c>
      <c r="BFN200" t="s">
        <v>330</v>
      </c>
      <c r="BFO200" t="s">
        <v>330</v>
      </c>
      <c r="BFP200" t="s">
        <v>330</v>
      </c>
      <c r="BFQ200" t="s">
        <v>330</v>
      </c>
      <c r="BFR200" t="s">
        <v>330</v>
      </c>
      <c r="BFS200" t="s">
        <v>330</v>
      </c>
      <c r="BFT200" t="s">
        <v>330</v>
      </c>
      <c r="BFU200" t="s">
        <v>330</v>
      </c>
      <c r="BFV200" t="s">
        <v>330</v>
      </c>
      <c r="BFW200" t="s">
        <v>330</v>
      </c>
      <c r="BFX200" t="s">
        <v>330</v>
      </c>
      <c r="BFY200" t="s">
        <v>330</v>
      </c>
      <c r="BFZ200" t="s">
        <v>330</v>
      </c>
      <c r="BGA200" t="s">
        <v>330</v>
      </c>
      <c r="BGB200" t="s">
        <v>330</v>
      </c>
      <c r="BGC200" t="s">
        <v>330</v>
      </c>
      <c r="BGD200" t="s">
        <v>330</v>
      </c>
      <c r="BGE200" t="s">
        <v>330</v>
      </c>
      <c r="BGF200" t="s">
        <v>330</v>
      </c>
      <c r="BGG200" t="s">
        <v>330</v>
      </c>
      <c r="BGH200" t="s">
        <v>330</v>
      </c>
      <c r="BGI200" t="s">
        <v>330</v>
      </c>
      <c r="BGJ200" t="s">
        <v>330</v>
      </c>
      <c r="BGK200" t="s">
        <v>330</v>
      </c>
      <c r="BGL200" t="s">
        <v>330</v>
      </c>
      <c r="BGM200" t="s">
        <v>330</v>
      </c>
      <c r="BGN200" t="s">
        <v>330</v>
      </c>
      <c r="BGO200" t="s">
        <v>330</v>
      </c>
      <c r="BGP200" t="s">
        <v>330</v>
      </c>
      <c r="BGQ200" t="s">
        <v>330</v>
      </c>
      <c r="BGR200" t="s">
        <v>330</v>
      </c>
      <c r="BGS200" t="s">
        <v>330</v>
      </c>
      <c r="BGT200" t="s">
        <v>330</v>
      </c>
      <c r="BGU200" t="s">
        <v>330</v>
      </c>
      <c r="BGV200" t="s">
        <v>330</v>
      </c>
      <c r="BGW200" t="s">
        <v>330</v>
      </c>
      <c r="BGX200" t="s">
        <v>330</v>
      </c>
      <c r="BGY200" t="s">
        <v>330</v>
      </c>
      <c r="BGZ200" t="s">
        <v>330</v>
      </c>
      <c r="BHA200" t="s">
        <v>330</v>
      </c>
      <c r="BHB200" t="s">
        <v>330</v>
      </c>
      <c r="BHC200" t="s">
        <v>330</v>
      </c>
      <c r="BHD200" t="s">
        <v>330</v>
      </c>
      <c r="BHE200" t="s">
        <v>330</v>
      </c>
      <c r="BHF200" t="s">
        <v>330</v>
      </c>
      <c r="BHG200" t="s">
        <v>330</v>
      </c>
      <c r="BHH200" t="s">
        <v>330</v>
      </c>
      <c r="BHI200" t="s">
        <v>330</v>
      </c>
      <c r="BHJ200" t="s">
        <v>330</v>
      </c>
      <c r="BHK200" t="s">
        <v>330</v>
      </c>
      <c r="BHL200" t="s">
        <v>330</v>
      </c>
      <c r="BHM200" t="s">
        <v>330</v>
      </c>
      <c r="BHN200" t="s">
        <v>330</v>
      </c>
      <c r="BHO200" t="s">
        <v>330</v>
      </c>
      <c r="BHP200" t="s">
        <v>330</v>
      </c>
      <c r="BHQ200" t="s">
        <v>330</v>
      </c>
      <c r="BHR200" t="s">
        <v>330</v>
      </c>
      <c r="BHS200" t="s">
        <v>330</v>
      </c>
      <c r="BHT200" t="s">
        <v>330</v>
      </c>
      <c r="BHU200" t="s">
        <v>330</v>
      </c>
      <c r="BHV200" t="s">
        <v>330</v>
      </c>
      <c r="BHW200" t="s">
        <v>330</v>
      </c>
      <c r="BHX200" t="s">
        <v>330</v>
      </c>
      <c r="BHY200" t="s">
        <v>330</v>
      </c>
      <c r="BHZ200" t="s">
        <v>330</v>
      </c>
      <c r="BIA200" t="s">
        <v>330</v>
      </c>
      <c r="BIB200" t="s">
        <v>330</v>
      </c>
      <c r="BIC200" t="s">
        <v>330</v>
      </c>
      <c r="BID200" t="s">
        <v>330</v>
      </c>
      <c r="BIE200" t="s">
        <v>330</v>
      </c>
      <c r="BIF200" t="s">
        <v>330</v>
      </c>
      <c r="BIG200" t="s">
        <v>330</v>
      </c>
      <c r="BIH200" t="s">
        <v>330</v>
      </c>
      <c r="BII200" t="s">
        <v>330</v>
      </c>
      <c r="BIJ200" t="s">
        <v>330</v>
      </c>
      <c r="BIK200" t="s">
        <v>330</v>
      </c>
      <c r="BIL200" t="s">
        <v>330</v>
      </c>
      <c r="BIM200" t="s">
        <v>330</v>
      </c>
      <c r="BIN200" t="s">
        <v>330</v>
      </c>
      <c r="BIO200" t="s">
        <v>330</v>
      </c>
      <c r="BIP200" t="s">
        <v>330</v>
      </c>
      <c r="BIQ200" t="s">
        <v>330</v>
      </c>
      <c r="BIR200" t="s">
        <v>330</v>
      </c>
      <c r="BIS200" t="s">
        <v>330</v>
      </c>
      <c r="BIT200" t="s">
        <v>330</v>
      </c>
      <c r="BIU200" t="s">
        <v>330</v>
      </c>
      <c r="BIV200" t="s">
        <v>330</v>
      </c>
      <c r="BIW200" t="s">
        <v>330</v>
      </c>
      <c r="BIX200" t="s">
        <v>330</v>
      </c>
      <c r="BIY200" t="s">
        <v>330</v>
      </c>
      <c r="BIZ200" t="s">
        <v>330</v>
      </c>
      <c r="BJA200" t="s">
        <v>330</v>
      </c>
      <c r="BJB200" t="s">
        <v>330</v>
      </c>
      <c r="BJC200" t="s">
        <v>330</v>
      </c>
      <c r="BJD200" t="s">
        <v>330</v>
      </c>
      <c r="BJE200" t="s">
        <v>330</v>
      </c>
      <c r="BJF200" t="s">
        <v>330</v>
      </c>
      <c r="BJG200" t="s">
        <v>330</v>
      </c>
      <c r="BJH200" t="s">
        <v>330</v>
      </c>
      <c r="BJI200" t="s">
        <v>330</v>
      </c>
      <c r="BJJ200" t="s">
        <v>330</v>
      </c>
      <c r="BJK200" t="s">
        <v>330</v>
      </c>
      <c r="BJL200" t="s">
        <v>330</v>
      </c>
      <c r="BJM200" t="s">
        <v>330</v>
      </c>
      <c r="BJN200" t="s">
        <v>330</v>
      </c>
      <c r="BJO200" t="s">
        <v>330</v>
      </c>
      <c r="BJP200" t="s">
        <v>330</v>
      </c>
      <c r="BJQ200" t="s">
        <v>330</v>
      </c>
      <c r="BJR200" t="s">
        <v>330</v>
      </c>
      <c r="BJS200" t="s">
        <v>330</v>
      </c>
      <c r="BJT200" t="s">
        <v>330</v>
      </c>
      <c r="BJU200" t="s">
        <v>330</v>
      </c>
      <c r="BJV200" t="s">
        <v>330</v>
      </c>
      <c r="BJW200" t="s">
        <v>330</v>
      </c>
      <c r="BJX200" t="s">
        <v>330</v>
      </c>
      <c r="BJY200" t="s">
        <v>330</v>
      </c>
      <c r="BJZ200" t="s">
        <v>330</v>
      </c>
      <c r="BKA200" t="s">
        <v>330</v>
      </c>
      <c r="BKB200" t="s">
        <v>330</v>
      </c>
      <c r="BKC200" t="s">
        <v>330</v>
      </c>
      <c r="BKD200" t="s">
        <v>330</v>
      </c>
      <c r="BKE200" t="s">
        <v>330</v>
      </c>
      <c r="BKF200" t="s">
        <v>330</v>
      </c>
      <c r="BKG200" t="s">
        <v>330</v>
      </c>
      <c r="BKH200" t="s">
        <v>330</v>
      </c>
      <c r="BKI200" t="s">
        <v>330</v>
      </c>
      <c r="BKJ200" t="s">
        <v>330</v>
      </c>
      <c r="BKK200" t="s">
        <v>330</v>
      </c>
      <c r="BKL200" t="s">
        <v>330</v>
      </c>
      <c r="BKM200" t="s">
        <v>330</v>
      </c>
      <c r="BKN200" t="s">
        <v>330</v>
      </c>
      <c r="BKO200" t="s">
        <v>330</v>
      </c>
      <c r="BKP200" t="s">
        <v>330</v>
      </c>
      <c r="BKQ200" t="s">
        <v>330</v>
      </c>
      <c r="BKR200" t="s">
        <v>330</v>
      </c>
      <c r="BKS200" t="s">
        <v>330</v>
      </c>
      <c r="BKT200" t="s">
        <v>330</v>
      </c>
      <c r="BKU200" t="s">
        <v>330</v>
      </c>
      <c r="BKV200" t="s">
        <v>330</v>
      </c>
      <c r="BKW200" t="s">
        <v>330</v>
      </c>
      <c r="BKX200" t="s">
        <v>330</v>
      </c>
      <c r="BKY200" t="s">
        <v>330</v>
      </c>
      <c r="BKZ200" t="s">
        <v>330</v>
      </c>
      <c r="BLA200" t="s">
        <v>330</v>
      </c>
      <c r="BLB200" t="s">
        <v>330</v>
      </c>
      <c r="BLC200" t="s">
        <v>330</v>
      </c>
      <c r="BLD200" t="s">
        <v>330</v>
      </c>
      <c r="BLE200" t="s">
        <v>330</v>
      </c>
      <c r="BLF200" t="s">
        <v>330</v>
      </c>
      <c r="BLG200" t="s">
        <v>330</v>
      </c>
      <c r="BLH200" t="s">
        <v>330</v>
      </c>
      <c r="BLI200" t="s">
        <v>330</v>
      </c>
      <c r="BLJ200" t="s">
        <v>330</v>
      </c>
      <c r="BLK200" t="s">
        <v>330</v>
      </c>
      <c r="BLL200" t="s">
        <v>330</v>
      </c>
      <c r="BLM200" t="s">
        <v>330</v>
      </c>
      <c r="BLN200" t="s">
        <v>330</v>
      </c>
      <c r="BLO200" t="s">
        <v>330</v>
      </c>
      <c r="BLP200" t="s">
        <v>330</v>
      </c>
      <c r="BLQ200" t="s">
        <v>330</v>
      </c>
      <c r="BLR200" t="s">
        <v>330</v>
      </c>
      <c r="BLS200" t="s">
        <v>330</v>
      </c>
      <c r="BLT200" t="s">
        <v>330</v>
      </c>
      <c r="BLU200" t="s">
        <v>330</v>
      </c>
      <c r="BLV200" t="s">
        <v>330</v>
      </c>
      <c r="BLW200" t="s">
        <v>330</v>
      </c>
      <c r="BLX200" t="s">
        <v>330</v>
      </c>
      <c r="BLY200" t="s">
        <v>330</v>
      </c>
      <c r="BLZ200" t="s">
        <v>330</v>
      </c>
      <c r="BMA200" t="s">
        <v>330</v>
      </c>
      <c r="BMB200" t="s">
        <v>330</v>
      </c>
      <c r="BMC200" t="s">
        <v>330</v>
      </c>
      <c r="BMD200" t="s">
        <v>330</v>
      </c>
      <c r="BME200" t="s">
        <v>330</v>
      </c>
      <c r="BMF200" t="s">
        <v>330</v>
      </c>
      <c r="BMG200" t="s">
        <v>330</v>
      </c>
      <c r="BMH200" t="s">
        <v>330</v>
      </c>
      <c r="BMI200" t="s">
        <v>330</v>
      </c>
      <c r="BMJ200" t="s">
        <v>330</v>
      </c>
      <c r="BMK200" t="s">
        <v>330</v>
      </c>
      <c r="BML200" t="s">
        <v>330</v>
      </c>
      <c r="BMM200" t="s">
        <v>330</v>
      </c>
      <c r="BMN200" t="s">
        <v>330</v>
      </c>
      <c r="BMO200" t="s">
        <v>330</v>
      </c>
      <c r="BMP200" t="s">
        <v>330</v>
      </c>
      <c r="BMQ200" t="s">
        <v>330</v>
      </c>
      <c r="BMR200" t="s">
        <v>330</v>
      </c>
      <c r="BMS200" t="s">
        <v>330</v>
      </c>
      <c r="BMT200" t="s">
        <v>330</v>
      </c>
      <c r="BMU200" t="s">
        <v>330</v>
      </c>
      <c r="BMV200" t="s">
        <v>330</v>
      </c>
      <c r="BMW200" t="s">
        <v>330</v>
      </c>
      <c r="BMX200" t="s">
        <v>330</v>
      </c>
      <c r="BMY200" t="s">
        <v>330</v>
      </c>
      <c r="BMZ200" t="s">
        <v>330</v>
      </c>
      <c r="BNA200" t="s">
        <v>330</v>
      </c>
      <c r="BNB200" t="s">
        <v>330</v>
      </c>
      <c r="BNC200" t="s">
        <v>330</v>
      </c>
      <c r="BND200" t="s">
        <v>330</v>
      </c>
      <c r="BNE200" t="s">
        <v>330</v>
      </c>
      <c r="BNF200" t="s">
        <v>330</v>
      </c>
      <c r="BNG200" t="s">
        <v>330</v>
      </c>
      <c r="BNH200" t="s">
        <v>330</v>
      </c>
      <c r="BNI200" t="s">
        <v>330</v>
      </c>
      <c r="BNJ200" t="s">
        <v>330</v>
      </c>
      <c r="BNK200" t="s">
        <v>330</v>
      </c>
      <c r="BNL200" t="s">
        <v>330</v>
      </c>
      <c r="BNM200" t="s">
        <v>330</v>
      </c>
      <c r="BNN200" t="s">
        <v>330</v>
      </c>
      <c r="BNO200" t="s">
        <v>330</v>
      </c>
      <c r="BNP200" t="s">
        <v>330</v>
      </c>
      <c r="BNQ200" t="s">
        <v>330</v>
      </c>
      <c r="BNR200" t="s">
        <v>330</v>
      </c>
      <c r="BNS200" t="s">
        <v>330</v>
      </c>
      <c r="BNT200" t="s">
        <v>330</v>
      </c>
      <c r="BNU200" t="s">
        <v>330</v>
      </c>
      <c r="BNV200" t="s">
        <v>330</v>
      </c>
      <c r="BNW200" t="s">
        <v>330</v>
      </c>
      <c r="BNX200" t="s">
        <v>330</v>
      </c>
      <c r="BNY200" t="s">
        <v>330</v>
      </c>
      <c r="BNZ200" t="s">
        <v>330</v>
      </c>
      <c r="BOA200" t="s">
        <v>330</v>
      </c>
      <c r="BOB200" t="s">
        <v>330</v>
      </c>
      <c r="BOC200" t="s">
        <v>330</v>
      </c>
      <c r="BOD200" t="s">
        <v>330</v>
      </c>
      <c r="BOE200" t="s">
        <v>330</v>
      </c>
      <c r="BOF200" t="s">
        <v>330</v>
      </c>
      <c r="BOG200" t="s">
        <v>330</v>
      </c>
      <c r="BOH200" t="s">
        <v>330</v>
      </c>
      <c r="BOI200" t="s">
        <v>330</v>
      </c>
      <c r="BOJ200" t="s">
        <v>330</v>
      </c>
      <c r="BOK200" t="s">
        <v>330</v>
      </c>
      <c r="BOL200" t="s">
        <v>330</v>
      </c>
      <c r="BOM200" t="s">
        <v>330</v>
      </c>
      <c r="BON200" t="s">
        <v>330</v>
      </c>
      <c r="BOO200" t="s">
        <v>330</v>
      </c>
      <c r="BOP200" t="s">
        <v>330</v>
      </c>
      <c r="BOQ200" t="s">
        <v>330</v>
      </c>
      <c r="BOR200" t="s">
        <v>330</v>
      </c>
      <c r="BOS200" t="s">
        <v>330</v>
      </c>
      <c r="BOT200" t="s">
        <v>330</v>
      </c>
      <c r="BOU200" t="s">
        <v>330</v>
      </c>
      <c r="BOV200" t="s">
        <v>330</v>
      </c>
      <c r="BOW200" t="s">
        <v>330</v>
      </c>
      <c r="BOX200" t="s">
        <v>330</v>
      </c>
      <c r="BOY200" t="s">
        <v>330</v>
      </c>
      <c r="BOZ200" t="s">
        <v>330</v>
      </c>
      <c r="BPA200" t="s">
        <v>330</v>
      </c>
      <c r="BPB200" t="s">
        <v>330</v>
      </c>
      <c r="BPC200" t="s">
        <v>330</v>
      </c>
      <c r="BPD200" t="s">
        <v>330</v>
      </c>
      <c r="BPE200" t="s">
        <v>330</v>
      </c>
      <c r="BPF200" t="s">
        <v>330</v>
      </c>
      <c r="BPG200" t="s">
        <v>330</v>
      </c>
      <c r="BPH200" t="s">
        <v>330</v>
      </c>
      <c r="BPI200" t="s">
        <v>330</v>
      </c>
      <c r="BPJ200" t="s">
        <v>330</v>
      </c>
      <c r="BPK200" t="s">
        <v>330</v>
      </c>
      <c r="BPL200" t="s">
        <v>330</v>
      </c>
      <c r="BPM200" t="s">
        <v>330</v>
      </c>
      <c r="BPN200" t="s">
        <v>330</v>
      </c>
      <c r="BPO200" t="s">
        <v>330</v>
      </c>
      <c r="BPP200" t="s">
        <v>330</v>
      </c>
      <c r="BPQ200" t="s">
        <v>330</v>
      </c>
      <c r="BPR200" t="s">
        <v>330</v>
      </c>
      <c r="BPS200" t="s">
        <v>330</v>
      </c>
      <c r="BPT200" t="s">
        <v>330</v>
      </c>
      <c r="BPU200" t="s">
        <v>330</v>
      </c>
      <c r="BPV200" t="s">
        <v>330</v>
      </c>
      <c r="BPW200" t="s">
        <v>330</v>
      </c>
      <c r="BPX200" t="s">
        <v>330</v>
      </c>
      <c r="BPY200" t="s">
        <v>330</v>
      </c>
      <c r="BPZ200" t="s">
        <v>330</v>
      </c>
      <c r="BQA200" t="s">
        <v>330</v>
      </c>
      <c r="BQB200" t="s">
        <v>330</v>
      </c>
      <c r="BQC200" t="s">
        <v>330</v>
      </c>
      <c r="BQD200" t="s">
        <v>330</v>
      </c>
      <c r="BQE200" t="s">
        <v>330</v>
      </c>
      <c r="BQF200" t="s">
        <v>330</v>
      </c>
      <c r="BQG200" t="s">
        <v>330</v>
      </c>
      <c r="BQH200" t="s">
        <v>330</v>
      </c>
      <c r="BQI200" t="s">
        <v>330</v>
      </c>
      <c r="BQJ200" t="s">
        <v>330</v>
      </c>
      <c r="BQK200" t="s">
        <v>330</v>
      </c>
      <c r="BQL200" t="s">
        <v>330</v>
      </c>
      <c r="BQM200" t="s">
        <v>330</v>
      </c>
      <c r="BQN200" t="s">
        <v>330</v>
      </c>
      <c r="BQO200" t="s">
        <v>330</v>
      </c>
      <c r="BQP200" t="s">
        <v>330</v>
      </c>
      <c r="BQQ200" t="s">
        <v>330</v>
      </c>
      <c r="BQR200" t="s">
        <v>330</v>
      </c>
      <c r="BQS200" t="s">
        <v>330</v>
      </c>
      <c r="BQT200" t="s">
        <v>330</v>
      </c>
      <c r="BQU200" t="s">
        <v>330</v>
      </c>
      <c r="BQV200" t="s">
        <v>330</v>
      </c>
      <c r="BQW200" t="s">
        <v>330</v>
      </c>
      <c r="BQX200" t="s">
        <v>330</v>
      </c>
      <c r="BQY200" t="s">
        <v>330</v>
      </c>
      <c r="BQZ200" t="s">
        <v>330</v>
      </c>
      <c r="BRA200" t="s">
        <v>330</v>
      </c>
      <c r="BRB200" t="s">
        <v>330</v>
      </c>
      <c r="BRC200" t="s">
        <v>330</v>
      </c>
      <c r="BRD200" t="s">
        <v>330</v>
      </c>
      <c r="BRE200" t="s">
        <v>330</v>
      </c>
      <c r="BRF200" t="s">
        <v>330</v>
      </c>
      <c r="BRG200" t="s">
        <v>330</v>
      </c>
      <c r="BRH200" t="s">
        <v>330</v>
      </c>
      <c r="BRI200" t="s">
        <v>330</v>
      </c>
      <c r="BRJ200" t="s">
        <v>330</v>
      </c>
      <c r="BRK200" t="s">
        <v>330</v>
      </c>
      <c r="BRL200" t="s">
        <v>330</v>
      </c>
      <c r="BRM200" t="s">
        <v>330</v>
      </c>
      <c r="BRN200" t="s">
        <v>330</v>
      </c>
      <c r="BRO200" t="s">
        <v>330</v>
      </c>
      <c r="BRP200" t="s">
        <v>330</v>
      </c>
      <c r="BRQ200" t="s">
        <v>330</v>
      </c>
      <c r="BRR200" t="s">
        <v>330</v>
      </c>
      <c r="BRS200" t="s">
        <v>330</v>
      </c>
      <c r="BRT200" t="s">
        <v>330</v>
      </c>
      <c r="BRU200" t="s">
        <v>330</v>
      </c>
      <c r="BRV200" t="s">
        <v>330</v>
      </c>
      <c r="BRW200" t="s">
        <v>330</v>
      </c>
      <c r="BRX200" t="s">
        <v>330</v>
      </c>
      <c r="BRY200" t="s">
        <v>330</v>
      </c>
      <c r="BRZ200" t="s">
        <v>330</v>
      </c>
      <c r="BSA200" t="s">
        <v>330</v>
      </c>
      <c r="BSB200" t="s">
        <v>330</v>
      </c>
      <c r="BSC200" t="s">
        <v>330</v>
      </c>
      <c r="BSD200" t="s">
        <v>330</v>
      </c>
      <c r="BSE200" t="s">
        <v>330</v>
      </c>
      <c r="BSF200" t="s">
        <v>330</v>
      </c>
      <c r="BSG200" t="s">
        <v>330</v>
      </c>
      <c r="BSH200" t="s">
        <v>330</v>
      </c>
      <c r="BSI200" t="s">
        <v>330</v>
      </c>
      <c r="BSJ200" t="s">
        <v>330</v>
      </c>
      <c r="BSK200" t="s">
        <v>330</v>
      </c>
      <c r="BSL200" t="s">
        <v>330</v>
      </c>
      <c r="BSM200" t="s">
        <v>330</v>
      </c>
      <c r="BSN200" t="s">
        <v>330</v>
      </c>
      <c r="BSO200" t="s">
        <v>330</v>
      </c>
      <c r="BSP200" t="s">
        <v>330</v>
      </c>
      <c r="BSQ200" t="s">
        <v>330</v>
      </c>
      <c r="BSR200" t="s">
        <v>330</v>
      </c>
      <c r="BSS200" t="s">
        <v>330</v>
      </c>
      <c r="BST200" t="s">
        <v>330</v>
      </c>
      <c r="BSU200" t="s">
        <v>330</v>
      </c>
      <c r="BSV200" t="s">
        <v>330</v>
      </c>
      <c r="BSW200" t="s">
        <v>330</v>
      </c>
      <c r="BSX200" t="s">
        <v>330</v>
      </c>
      <c r="BSY200" t="s">
        <v>330</v>
      </c>
      <c r="BSZ200" t="s">
        <v>330</v>
      </c>
      <c r="BTA200" t="s">
        <v>330</v>
      </c>
      <c r="BTB200" t="s">
        <v>330</v>
      </c>
      <c r="BTC200" t="s">
        <v>330</v>
      </c>
      <c r="BTD200" t="s">
        <v>330</v>
      </c>
      <c r="BTE200" t="s">
        <v>330</v>
      </c>
      <c r="BTF200" t="s">
        <v>330</v>
      </c>
      <c r="BTG200" t="s">
        <v>330</v>
      </c>
      <c r="BTH200" t="s">
        <v>330</v>
      </c>
      <c r="BTI200" t="s">
        <v>330</v>
      </c>
      <c r="BTJ200" t="s">
        <v>330</v>
      </c>
      <c r="BTK200" t="s">
        <v>330</v>
      </c>
      <c r="BTL200" t="s">
        <v>330</v>
      </c>
      <c r="BTM200" t="s">
        <v>330</v>
      </c>
      <c r="BTN200" t="s">
        <v>330</v>
      </c>
      <c r="BTO200" t="s">
        <v>330</v>
      </c>
      <c r="BTP200" t="s">
        <v>330</v>
      </c>
      <c r="BTQ200" t="s">
        <v>330</v>
      </c>
      <c r="BTR200" t="s">
        <v>330</v>
      </c>
      <c r="BTS200" t="s">
        <v>330</v>
      </c>
      <c r="BTT200" t="s">
        <v>330</v>
      </c>
      <c r="BTU200" t="s">
        <v>330</v>
      </c>
      <c r="BTV200" t="s">
        <v>330</v>
      </c>
      <c r="BTW200" t="s">
        <v>330</v>
      </c>
      <c r="BTX200" t="s">
        <v>330</v>
      </c>
      <c r="BTY200" t="s">
        <v>330</v>
      </c>
      <c r="BTZ200" t="s">
        <v>330</v>
      </c>
      <c r="BUA200" t="s">
        <v>330</v>
      </c>
      <c r="BUB200" t="s">
        <v>330</v>
      </c>
      <c r="BUC200" t="s">
        <v>330</v>
      </c>
      <c r="BUD200" t="s">
        <v>330</v>
      </c>
      <c r="BUE200" t="s">
        <v>330</v>
      </c>
      <c r="BUF200" t="s">
        <v>330</v>
      </c>
      <c r="BUG200" t="s">
        <v>330</v>
      </c>
      <c r="BUH200" t="s">
        <v>330</v>
      </c>
      <c r="BUI200" t="s">
        <v>330</v>
      </c>
      <c r="BUJ200" t="s">
        <v>330</v>
      </c>
      <c r="BUK200" t="s">
        <v>330</v>
      </c>
      <c r="BUL200" t="s">
        <v>330</v>
      </c>
      <c r="BUM200" t="s">
        <v>330</v>
      </c>
      <c r="BUN200" t="s">
        <v>330</v>
      </c>
      <c r="BUO200" t="s">
        <v>330</v>
      </c>
      <c r="BUP200" t="s">
        <v>330</v>
      </c>
      <c r="BUQ200" t="s">
        <v>330</v>
      </c>
      <c r="BUR200" t="s">
        <v>330</v>
      </c>
      <c r="BUS200" t="s">
        <v>330</v>
      </c>
      <c r="BUT200" t="s">
        <v>330</v>
      </c>
      <c r="BUU200" t="s">
        <v>330</v>
      </c>
      <c r="BUV200" t="s">
        <v>330</v>
      </c>
      <c r="BUW200" t="s">
        <v>330</v>
      </c>
      <c r="BUX200" t="s">
        <v>330</v>
      </c>
      <c r="BUY200" t="s">
        <v>330</v>
      </c>
      <c r="BUZ200" t="s">
        <v>330</v>
      </c>
      <c r="BVA200" t="s">
        <v>330</v>
      </c>
      <c r="BVB200" t="s">
        <v>330</v>
      </c>
      <c r="BVC200" t="s">
        <v>330</v>
      </c>
      <c r="BVD200" t="s">
        <v>330</v>
      </c>
      <c r="BVE200" t="s">
        <v>330</v>
      </c>
      <c r="BVF200" t="s">
        <v>330</v>
      </c>
      <c r="BVG200" t="s">
        <v>330</v>
      </c>
      <c r="BVH200" t="s">
        <v>330</v>
      </c>
      <c r="BVI200" t="s">
        <v>330</v>
      </c>
      <c r="BVJ200" t="s">
        <v>330</v>
      </c>
      <c r="BVK200" t="s">
        <v>330</v>
      </c>
      <c r="BVL200" t="s">
        <v>330</v>
      </c>
      <c r="BVM200" t="s">
        <v>330</v>
      </c>
      <c r="BVN200" t="s">
        <v>330</v>
      </c>
      <c r="BVO200" t="s">
        <v>330</v>
      </c>
      <c r="BVP200" t="s">
        <v>330</v>
      </c>
      <c r="BVQ200" t="s">
        <v>330</v>
      </c>
      <c r="BVR200" t="s">
        <v>330</v>
      </c>
      <c r="BVS200" t="s">
        <v>330</v>
      </c>
      <c r="BVT200" t="s">
        <v>330</v>
      </c>
      <c r="BVU200" t="s">
        <v>330</v>
      </c>
      <c r="BVV200" t="s">
        <v>330</v>
      </c>
      <c r="BVW200" t="s">
        <v>330</v>
      </c>
      <c r="BVX200" t="s">
        <v>330</v>
      </c>
      <c r="BVY200" t="s">
        <v>330</v>
      </c>
      <c r="BVZ200" t="s">
        <v>330</v>
      </c>
      <c r="BWA200" t="s">
        <v>330</v>
      </c>
      <c r="BWB200" t="s">
        <v>330</v>
      </c>
      <c r="BWC200" t="s">
        <v>330</v>
      </c>
      <c r="BWD200" t="s">
        <v>330</v>
      </c>
      <c r="BWE200" t="s">
        <v>330</v>
      </c>
      <c r="BWF200" t="s">
        <v>330</v>
      </c>
      <c r="BWG200" t="s">
        <v>330</v>
      </c>
      <c r="BWH200" t="s">
        <v>330</v>
      </c>
      <c r="BWI200" t="s">
        <v>330</v>
      </c>
      <c r="BWJ200" t="s">
        <v>330</v>
      </c>
      <c r="BWK200" t="s">
        <v>330</v>
      </c>
      <c r="BWL200" t="s">
        <v>330</v>
      </c>
      <c r="BWM200" t="s">
        <v>330</v>
      </c>
      <c r="BWN200" t="s">
        <v>330</v>
      </c>
      <c r="BWO200" t="s">
        <v>330</v>
      </c>
      <c r="BWP200" t="s">
        <v>330</v>
      </c>
      <c r="BWQ200" t="s">
        <v>330</v>
      </c>
      <c r="BWR200" t="s">
        <v>330</v>
      </c>
      <c r="BWS200" t="s">
        <v>330</v>
      </c>
      <c r="BWT200" t="s">
        <v>330</v>
      </c>
      <c r="BWU200" t="s">
        <v>330</v>
      </c>
      <c r="BWV200" t="s">
        <v>330</v>
      </c>
      <c r="BWW200" t="s">
        <v>330</v>
      </c>
      <c r="BWX200" t="s">
        <v>330</v>
      </c>
      <c r="BWY200" t="s">
        <v>330</v>
      </c>
      <c r="BWZ200" t="s">
        <v>330</v>
      </c>
      <c r="BXA200" t="s">
        <v>330</v>
      </c>
      <c r="BXB200" t="s">
        <v>330</v>
      </c>
      <c r="BXC200" t="s">
        <v>330</v>
      </c>
      <c r="BXD200" t="s">
        <v>330</v>
      </c>
      <c r="BXE200" t="s">
        <v>330</v>
      </c>
      <c r="BXF200" t="s">
        <v>330</v>
      </c>
      <c r="BXG200" t="s">
        <v>330</v>
      </c>
      <c r="BXH200" t="s">
        <v>330</v>
      </c>
      <c r="BXI200" t="s">
        <v>330</v>
      </c>
      <c r="BXJ200" t="s">
        <v>330</v>
      </c>
      <c r="BXK200" t="s">
        <v>330</v>
      </c>
      <c r="BXL200" t="s">
        <v>330</v>
      </c>
      <c r="BXM200" t="s">
        <v>330</v>
      </c>
      <c r="BXN200" t="s">
        <v>330</v>
      </c>
      <c r="BXO200" t="s">
        <v>330</v>
      </c>
      <c r="BXP200" t="s">
        <v>330</v>
      </c>
      <c r="BXQ200" t="s">
        <v>330</v>
      </c>
      <c r="BXR200" t="s">
        <v>330</v>
      </c>
      <c r="BXS200" t="s">
        <v>330</v>
      </c>
      <c r="BXT200" t="s">
        <v>330</v>
      </c>
      <c r="BXU200" t="s">
        <v>330</v>
      </c>
      <c r="BXV200" t="s">
        <v>330</v>
      </c>
      <c r="BXW200" t="s">
        <v>330</v>
      </c>
      <c r="BXX200" t="s">
        <v>330</v>
      </c>
      <c r="BXY200" t="s">
        <v>330</v>
      </c>
      <c r="BXZ200" t="s">
        <v>330</v>
      </c>
      <c r="BYA200" t="s">
        <v>330</v>
      </c>
      <c r="BYB200" t="s">
        <v>330</v>
      </c>
      <c r="BYC200" t="s">
        <v>330</v>
      </c>
      <c r="BYD200" t="s">
        <v>330</v>
      </c>
      <c r="BYE200" t="s">
        <v>330</v>
      </c>
      <c r="BYF200" t="s">
        <v>330</v>
      </c>
      <c r="BYG200" t="s">
        <v>330</v>
      </c>
      <c r="BYH200" t="s">
        <v>330</v>
      </c>
      <c r="BYI200" t="s">
        <v>330</v>
      </c>
      <c r="BYJ200" t="s">
        <v>330</v>
      </c>
      <c r="BYK200" t="s">
        <v>330</v>
      </c>
      <c r="BYL200" t="s">
        <v>330</v>
      </c>
      <c r="BYM200" t="s">
        <v>330</v>
      </c>
      <c r="BYN200" t="s">
        <v>330</v>
      </c>
      <c r="BYO200" t="s">
        <v>330</v>
      </c>
      <c r="BYP200" t="s">
        <v>330</v>
      </c>
      <c r="BYQ200" t="s">
        <v>330</v>
      </c>
      <c r="BYR200" t="s">
        <v>330</v>
      </c>
      <c r="BYS200" t="s">
        <v>330</v>
      </c>
      <c r="BYT200" t="s">
        <v>330</v>
      </c>
      <c r="BYU200" t="s">
        <v>330</v>
      </c>
      <c r="BYV200" t="s">
        <v>330</v>
      </c>
      <c r="BYW200" t="s">
        <v>330</v>
      </c>
      <c r="BYX200" t="s">
        <v>330</v>
      </c>
      <c r="BYY200" t="s">
        <v>330</v>
      </c>
      <c r="BYZ200" t="s">
        <v>330</v>
      </c>
      <c r="BZA200" t="s">
        <v>330</v>
      </c>
      <c r="BZB200" t="s">
        <v>330</v>
      </c>
      <c r="BZC200" t="s">
        <v>330</v>
      </c>
      <c r="BZD200" t="s">
        <v>330</v>
      </c>
      <c r="BZE200" t="s">
        <v>330</v>
      </c>
      <c r="BZF200" t="s">
        <v>330</v>
      </c>
      <c r="BZG200" t="s">
        <v>330</v>
      </c>
      <c r="BZH200" t="s">
        <v>330</v>
      </c>
      <c r="BZI200" t="s">
        <v>330</v>
      </c>
      <c r="BZJ200" t="s">
        <v>330</v>
      </c>
      <c r="BZK200" t="s">
        <v>330</v>
      </c>
      <c r="BZL200" t="s">
        <v>330</v>
      </c>
      <c r="BZM200" t="s">
        <v>330</v>
      </c>
      <c r="BZN200" t="s">
        <v>330</v>
      </c>
      <c r="BZO200" t="s">
        <v>330</v>
      </c>
      <c r="BZP200" t="s">
        <v>330</v>
      </c>
      <c r="BZQ200" t="s">
        <v>330</v>
      </c>
      <c r="BZR200" t="s">
        <v>330</v>
      </c>
      <c r="BZS200" t="s">
        <v>330</v>
      </c>
      <c r="BZT200" t="s">
        <v>330</v>
      </c>
      <c r="BZU200" t="s">
        <v>330</v>
      </c>
      <c r="BZV200" t="s">
        <v>330</v>
      </c>
      <c r="BZW200" t="s">
        <v>330</v>
      </c>
      <c r="BZX200" t="s">
        <v>330</v>
      </c>
      <c r="BZY200" t="s">
        <v>330</v>
      </c>
      <c r="BZZ200" t="s">
        <v>330</v>
      </c>
      <c r="CAA200" t="s">
        <v>330</v>
      </c>
      <c r="CAB200" t="s">
        <v>330</v>
      </c>
      <c r="CAC200" t="s">
        <v>330</v>
      </c>
      <c r="CAD200" t="s">
        <v>330</v>
      </c>
      <c r="CAE200" t="s">
        <v>330</v>
      </c>
      <c r="CAF200" t="s">
        <v>330</v>
      </c>
      <c r="CAG200" t="s">
        <v>330</v>
      </c>
      <c r="CAH200" t="s">
        <v>330</v>
      </c>
      <c r="CAI200" t="s">
        <v>330</v>
      </c>
      <c r="CAJ200" t="s">
        <v>330</v>
      </c>
      <c r="CAK200" t="s">
        <v>330</v>
      </c>
      <c r="CAL200" t="s">
        <v>330</v>
      </c>
      <c r="CAM200" t="s">
        <v>330</v>
      </c>
      <c r="CAN200" t="s">
        <v>330</v>
      </c>
      <c r="CAO200" t="s">
        <v>330</v>
      </c>
      <c r="CAP200" t="s">
        <v>330</v>
      </c>
      <c r="CAQ200" t="s">
        <v>330</v>
      </c>
      <c r="CAR200" t="s">
        <v>330</v>
      </c>
      <c r="CAS200" t="s">
        <v>330</v>
      </c>
      <c r="CAT200" t="s">
        <v>330</v>
      </c>
      <c r="CAU200" t="s">
        <v>330</v>
      </c>
      <c r="CAV200" t="s">
        <v>330</v>
      </c>
      <c r="CAW200" t="s">
        <v>330</v>
      </c>
      <c r="CAX200" t="s">
        <v>330</v>
      </c>
      <c r="CAY200" t="s">
        <v>330</v>
      </c>
      <c r="CAZ200" t="s">
        <v>330</v>
      </c>
      <c r="CBA200" t="s">
        <v>330</v>
      </c>
      <c r="CBB200" t="s">
        <v>330</v>
      </c>
      <c r="CBC200" t="s">
        <v>330</v>
      </c>
      <c r="CBD200" t="s">
        <v>330</v>
      </c>
      <c r="CBE200" t="s">
        <v>330</v>
      </c>
      <c r="CBF200" t="s">
        <v>330</v>
      </c>
      <c r="CBG200" t="s">
        <v>330</v>
      </c>
      <c r="CBH200" t="s">
        <v>330</v>
      </c>
      <c r="CBI200" t="s">
        <v>330</v>
      </c>
      <c r="CBJ200" t="s">
        <v>330</v>
      </c>
      <c r="CBK200" t="s">
        <v>330</v>
      </c>
      <c r="CBL200" t="s">
        <v>330</v>
      </c>
      <c r="CBM200" t="s">
        <v>330</v>
      </c>
      <c r="CBN200" t="s">
        <v>330</v>
      </c>
      <c r="CBO200" t="s">
        <v>330</v>
      </c>
      <c r="CBP200" t="s">
        <v>330</v>
      </c>
      <c r="CBQ200" t="s">
        <v>330</v>
      </c>
      <c r="CBR200" t="s">
        <v>330</v>
      </c>
      <c r="CBS200" t="s">
        <v>330</v>
      </c>
      <c r="CBT200" t="s">
        <v>330</v>
      </c>
      <c r="CBU200" t="s">
        <v>330</v>
      </c>
      <c r="CBV200" t="s">
        <v>330</v>
      </c>
      <c r="CBW200" t="s">
        <v>330</v>
      </c>
      <c r="CBX200" t="s">
        <v>330</v>
      </c>
      <c r="CBY200" t="s">
        <v>330</v>
      </c>
      <c r="CBZ200" t="s">
        <v>330</v>
      </c>
      <c r="CCA200" t="s">
        <v>330</v>
      </c>
      <c r="CCB200" t="s">
        <v>330</v>
      </c>
      <c r="CCC200" t="s">
        <v>330</v>
      </c>
      <c r="CCD200" t="s">
        <v>330</v>
      </c>
      <c r="CCE200" t="s">
        <v>330</v>
      </c>
      <c r="CCF200" t="s">
        <v>330</v>
      </c>
      <c r="CCG200" t="s">
        <v>330</v>
      </c>
      <c r="CCH200" t="s">
        <v>330</v>
      </c>
      <c r="CCI200" t="s">
        <v>330</v>
      </c>
      <c r="CCJ200" t="s">
        <v>330</v>
      </c>
      <c r="CCK200" t="s">
        <v>330</v>
      </c>
      <c r="CCL200" t="s">
        <v>330</v>
      </c>
      <c r="CCM200" t="s">
        <v>330</v>
      </c>
      <c r="CCN200" t="s">
        <v>330</v>
      </c>
      <c r="CCO200" t="s">
        <v>330</v>
      </c>
      <c r="CCP200" t="s">
        <v>330</v>
      </c>
      <c r="CCQ200" t="s">
        <v>330</v>
      </c>
      <c r="CCR200" t="s">
        <v>330</v>
      </c>
      <c r="CCS200" t="s">
        <v>330</v>
      </c>
      <c r="CCT200" t="s">
        <v>330</v>
      </c>
      <c r="CCU200" t="s">
        <v>330</v>
      </c>
      <c r="CCV200" t="s">
        <v>330</v>
      </c>
      <c r="CCW200" t="s">
        <v>330</v>
      </c>
      <c r="CCX200" t="s">
        <v>330</v>
      </c>
      <c r="CCY200" t="s">
        <v>330</v>
      </c>
      <c r="CCZ200" t="s">
        <v>330</v>
      </c>
      <c r="CDA200" t="s">
        <v>330</v>
      </c>
      <c r="CDB200" t="s">
        <v>330</v>
      </c>
      <c r="CDC200" t="s">
        <v>330</v>
      </c>
      <c r="CDD200" t="s">
        <v>330</v>
      </c>
      <c r="CDE200" t="s">
        <v>330</v>
      </c>
      <c r="CDF200" t="s">
        <v>330</v>
      </c>
      <c r="CDG200" t="s">
        <v>330</v>
      </c>
      <c r="CDH200" t="s">
        <v>330</v>
      </c>
      <c r="CDI200" t="s">
        <v>330</v>
      </c>
      <c r="CDJ200" t="s">
        <v>330</v>
      </c>
      <c r="CDK200" t="s">
        <v>330</v>
      </c>
      <c r="CDL200" t="s">
        <v>330</v>
      </c>
      <c r="CDM200" t="s">
        <v>330</v>
      </c>
      <c r="CDN200" t="s">
        <v>330</v>
      </c>
      <c r="CDO200" t="s">
        <v>330</v>
      </c>
      <c r="CDP200" t="s">
        <v>330</v>
      </c>
      <c r="CDQ200" t="s">
        <v>330</v>
      </c>
      <c r="CDR200" t="s">
        <v>330</v>
      </c>
      <c r="CDS200" t="s">
        <v>330</v>
      </c>
      <c r="CDT200" t="s">
        <v>330</v>
      </c>
      <c r="CDU200" t="s">
        <v>330</v>
      </c>
      <c r="CDV200" t="s">
        <v>330</v>
      </c>
      <c r="CDW200" t="s">
        <v>330</v>
      </c>
      <c r="CDX200" t="s">
        <v>330</v>
      </c>
      <c r="CDY200" t="s">
        <v>330</v>
      </c>
      <c r="CDZ200" t="s">
        <v>330</v>
      </c>
      <c r="CEA200" t="s">
        <v>330</v>
      </c>
      <c r="CEB200" t="s">
        <v>330</v>
      </c>
      <c r="CEC200" t="s">
        <v>330</v>
      </c>
      <c r="CED200" t="s">
        <v>330</v>
      </c>
      <c r="CEE200" t="s">
        <v>330</v>
      </c>
      <c r="CEF200" t="s">
        <v>330</v>
      </c>
      <c r="CEG200" t="s">
        <v>330</v>
      </c>
      <c r="CEH200" t="s">
        <v>330</v>
      </c>
      <c r="CEI200" t="s">
        <v>330</v>
      </c>
      <c r="CEJ200" t="s">
        <v>330</v>
      </c>
      <c r="CEK200" t="s">
        <v>330</v>
      </c>
      <c r="CEL200" t="s">
        <v>330</v>
      </c>
      <c r="CEM200" t="s">
        <v>330</v>
      </c>
      <c r="CEN200" t="s">
        <v>330</v>
      </c>
      <c r="CEO200" t="s">
        <v>330</v>
      </c>
      <c r="CEP200" t="s">
        <v>330</v>
      </c>
      <c r="CEQ200" t="s">
        <v>330</v>
      </c>
      <c r="CER200" t="s">
        <v>330</v>
      </c>
      <c r="CES200" t="s">
        <v>330</v>
      </c>
      <c r="CET200" t="s">
        <v>330</v>
      </c>
      <c r="CEU200" t="s">
        <v>330</v>
      </c>
      <c r="CEV200" t="s">
        <v>330</v>
      </c>
      <c r="CEW200" t="s">
        <v>330</v>
      </c>
      <c r="CEX200" t="s">
        <v>330</v>
      </c>
      <c r="CEY200" t="s">
        <v>330</v>
      </c>
      <c r="CEZ200" t="s">
        <v>330</v>
      </c>
      <c r="CFA200" t="s">
        <v>330</v>
      </c>
      <c r="CFB200" t="s">
        <v>330</v>
      </c>
      <c r="CFC200" t="s">
        <v>330</v>
      </c>
      <c r="CFD200" t="s">
        <v>330</v>
      </c>
      <c r="CFE200" t="s">
        <v>330</v>
      </c>
      <c r="CFF200" t="s">
        <v>330</v>
      </c>
      <c r="CFG200" t="s">
        <v>330</v>
      </c>
      <c r="CFH200" t="s">
        <v>330</v>
      </c>
      <c r="CFI200" t="s">
        <v>330</v>
      </c>
      <c r="CFJ200" t="s">
        <v>330</v>
      </c>
      <c r="CFK200" t="s">
        <v>330</v>
      </c>
      <c r="CFL200" t="s">
        <v>330</v>
      </c>
      <c r="CFM200" t="s">
        <v>330</v>
      </c>
      <c r="CFN200" t="s">
        <v>330</v>
      </c>
      <c r="CFO200" t="s">
        <v>330</v>
      </c>
      <c r="CFP200" t="s">
        <v>330</v>
      </c>
      <c r="CFQ200" t="s">
        <v>330</v>
      </c>
      <c r="CFR200" t="s">
        <v>330</v>
      </c>
      <c r="CFS200" t="s">
        <v>330</v>
      </c>
      <c r="CFT200" t="s">
        <v>330</v>
      </c>
      <c r="CFU200" t="s">
        <v>330</v>
      </c>
      <c r="CFV200" t="s">
        <v>330</v>
      </c>
      <c r="CFW200" t="s">
        <v>330</v>
      </c>
      <c r="CFX200" t="s">
        <v>330</v>
      </c>
      <c r="CFY200" t="s">
        <v>330</v>
      </c>
      <c r="CFZ200" t="s">
        <v>330</v>
      </c>
      <c r="CGA200" t="s">
        <v>330</v>
      </c>
      <c r="CGB200" t="s">
        <v>330</v>
      </c>
      <c r="CGC200" t="s">
        <v>330</v>
      </c>
      <c r="CGD200" t="s">
        <v>330</v>
      </c>
      <c r="CGE200" t="s">
        <v>330</v>
      </c>
      <c r="CGF200" t="s">
        <v>330</v>
      </c>
      <c r="CGG200" t="s">
        <v>330</v>
      </c>
      <c r="CGH200" t="s">
        <v>330</v>
      </c>
      <c r="CGI200" t="s">
        <v>330</v>
      </c>
      <c r="CGJ200" t="s">
        <v>330</v>
      </c>
      <c r="CGK200" t="s">
        <v>330</v>
      </c>
      <c r="CGL200" t="s">
        <v>330</v>
      </c>
      <c r="CGM200" t="s">
        <v>330</v>
      </c>
      <c r="CGN200" t="s">
        <v>330</v>
      </c>
      <c r="CGO200" t="s">
        <v>330</v>
      </c>
      <c r="CGP200" t="s">
        <v>330</v>
      </c>
      <c r="CGQ200" t="s">
        <v>330</v>
      </c>
      <c r="CGR200" t="s">
        <v>330</v>
      </c>
      <c r="CGS200" t="s">
        <v>330</v>
      </c>
      <c r="CGT200" t="s">
        <v>330</v>
      </c>
      <c r="CGU200" t="s">
        <v>330</v>
      </c>
      <c r="CGV200" t="s">
        <v>330</v>
      </c>
      <c r="CGW200" t="s">
        <v>330</v>
      </c>
      <c r="CGX200" t="s">
        <v>330</v>
      </c>
      <c r="CGY200" t="s">
        <v>330</v>
      </c>
      <c r="CGZ200" t="s">
        <v>330</v>
      </c>
      <c r="CHA200" t="s">
        <v>330</v>
      </c>
      <c r="CHB200" t="s">
        <v>330</v>
      </c>
      <c r="CHC200" t="s">
        <v>330</v>
      </c>
      <c r="CHD200" t="s">
        <v>330</v>
      </c>
      <c r="CHE200" t="s">
        <v>330</v>
      </c>
      <c r="CHF200" t="s">
        <v>330</v>
      </c>
      <c r="CHG200" t="s">
        <v>330</v>
      </c>
      <c r="CHH200" t="s">
        <v>330</v>
      </c>
      <c r="CHI200" t="s">
        <v>330</v>
      </c>
      <c r="CHJ200" t="s">
        <v>330</v>
      </c>
      <c r="CHK200" t="s">
        <v>330</v>
      </c>
      <c r="CHL200" t="s">
        <v>330</v>
      </c>
      <c r="CHM200" t="s">
        <v>330</v>
      </c>
      <c r="CHN200" t="s">
        <v>330</v>
      </c>
      <c r="CHO200" t="s">
        <v>330</v>
      </c>
      <c r="CHP200" t="s">
        <v>330</v>
      </c>
      <c r="CHQ200" t="s">
        <v>330</v>
      </c>
      <c r="CHR200" t="s">
        <v>330</v>
      </c>
      <c r="CHS200" t="s">
        <v>330</v>
      </c>
      <c r="CHT200" t="s">
        <v>330</v>
      </c>
      <c r="CHU200" t="s">
        <v>330</v>
      </c>
      <c r="CHV200" t="s">
        <v>330</v>
      </c>
      <c r="CHW200" t="s">
        <v>330</v>
      </c>
      <c r="CHX200" t="s">
        <v>330</v>
      </c>
      <c r="CHY200" t="s">
        <v>330</v>
      </c>
      <c r="CHZ200" t="s">
        <v>330</v>
      </c>
      <c r="CIA200" t="s">
        <v>330</v>
      </c>
      <c r="CIB200" t="s">
        <v>330</v>
      </c>
      <c r="CIC200" t="s">
        <v>330</v>
      </c>
      <c r="CID200" t="s">
        <v>330</v>
      </c>
      <c r="CIE200" t="s">
        <v>330</v>
      </c>
      <c r="CIF200" t="s">
        <v>330</v>
      </c>
      <c r="CIG200" t="s">
        <v>330</v>
      </c>
      <c r="CIH200" t="s">
        <v>330</v>
      </c>
      <c r="CII200" t="s">
        <v>330</v>
      </c>
      <c r="CIJ200" t="s">
        <v>330</v>
      </c>
      <c r="CIK200" t="s">
        <v>330</v>
      </c>
      <c r="CIL200" t="s">
        <v>330</v>
      </c>
      <c r="CIM200" t="s">
        <v>330</v>
      </c>
      <c r="CIN200" t="s">
        <v>330</v>
      </c>
      <c r="CIO200" t="s">
        <v>330</v>
      </c>
      <c r="CIP200" t="s">
        <v>330</v>
      </c>
      <c r="CIQ200" t="s">
        <v>330</v>
      </c>
      <c r="CIR200" t="s">
        <v>330</v>
      </c>
      <c r="CIS200" t="s">
        <v>330</v>
      </c>
      <c r="CIT200" t="s">
        <v>330</v>
      </c>
      <c r="CIU200" t="s">
        <v>330</v>
      </c>
      <c r="CIV200" t="s">
        <v>330</v>
      </c>
      <c r="CIW200" t="s">
        <v>330</v>
      </c>
      <c r="CIX200" t="s">
        <v>330</v>
      </c>
      <c r="CIY200" t="s">
        <v>330</v>
      </c>
      <c r="CIZ200" t="s">
        <v>330</v>
      </c>
      <c r="CJA200" t="s">
        <v>330</v>
      </c>
      <c r="CJB200" t="s">
        <v>330</v>
      </c>
      <c r="CJC200" t="s">
        <v>330</v>
      </c>
      <c r="CJD200" t="s">
        <v>330</v>
      </c>
      <c r="CJE200" t="s">
        <v>330</v>
      </c>
      <c r="CJF200" t="s">
        <v>330</v>
      </c>
      <c r="CJG200" t="s">
        <v>330</v>
      </c>
      <c r="CJH200" t="s">
        <v>330</v>
      </c>
      <c r="CJI200" t="s">
        <v>330</v>
      </c>
      <c r="CJJ200" t="s">
        <v>330</v>
      </c>
      <c r="CJK200" t="s">
        <v>330</v>
      </c>
      <c r="CJL200" t="s">
        <v>330</v>
      </c>
      <c r="CJM200" t="s">
        <v>330</v>
      </c>
      <c r="CJN200" t="s">
        <v>330</v>
      </c>
      <c r="CJO200" t="s">
        <v>330</v>
      </c>
      <c r="CJP200" t="s">
        <v>330</v>
      </c>
      <c r="CJQ200" t="s">
        <v>330</v>
      </c>
      <c r="CJR200" t="s">
        <v>330</v>
      </c>
      <c r="CJS200" t="s">
        <v>330</v>
      </c>
      <c r="CJT200" t="s">
        <v>330</v>
      </c>
      <c r="CJU200" t="s">
        <v>330</v>
      </c>
      <c r="CJV200" t="s">
        <v>330</v>
      </c>
      <c r="CJW200" t="s">
        <v>330</v>
      </c>
      <c r="CJX200" t="s">
        <v>330</v>
      </c>
      <c r="CJY200" t="s">
        <v>330</v>
      </c>
      <c r="CJZ200" t="s">
        <v>330</v>
      </c>
      <c r="CKA200" t="s">
        <v>330</v>
      </c>
      <c r="CKB200" t="s">
        <v>330</v>
      </c>
      <c r="CKC200" t="s">
        <v>330</v>
      </c>
      <c r="CKD200" t="s">
        <v>330</v>
      </c>
      <c r="CKE200" t="s">
        <v>330</v>
      </c>
      <c r="CKF200" t="s">
        <v>330</v>
      </c>
      <c r="CKG200" t="s">
        <v>330</v>
      </c>
      <c r="CKH200" t="s">
        <v>330</v>
      </c>
      <c r="CKI200" t="s">
        <v>330</v>
      </c>
      <c r="CKJ200" t="s">
        <v>330</v>
      </c>
      <c r="CKK200" t="s">
        <v>330</v>
      </c>
      <c r="CKL200" t="s">
        <v>330</v>
      </c>
      <c r="CKM200" t="s">
        <v>330</v>
      </c>
      <c r="CKN200" t="s">
        <v>330</v>
      </c>
      <c r="CKO200" t="s">
        <v>330</v>
      </c>
      <c r="CKP200" t="s">
        <v>330</v>
      </c>
      <c r="CKQ200" t="s">
        <v>330</v>
      </c>
      <c r="CKR200" t="s">
        <v>330</v>
      </c>
      <c r="CKS200" t="s">
        <v>330</v>
      </c>
      <c r="CKT200" t="s">
        <v>330</v>
      </c>
      <c r="CKU200" t="s">
        <v>330</v>
      </c>
      <c r="CKV200" t="s">
        <v>330</v>
      </c>
      <c r="CKW200" t="s">
        <v>330</v>
      </c>
      <c r="CKX200" t="s">
        <v>330</v>
      </c>
      <c r="CKY200" t="s">
        <v>330</v>
      </c>
      <c r="CKZ200" t="s">
        <v>330</v>
      </c>
      <c r="CLA200" t="s">
        <v>330</v>
      </c>
      <c r="CLB200" t="s">
        <v>330</v>
      </c>
      <c r="CLC200" t="s">
        <v>330</v>
      </c>
      <c r="CLD200" t="s">
        <v>330</v>
      </c>
      <c r="CLE200" t="s">
        <v>330</v>
      </c>
      <c r="CLF200" t="s">
        <v>330</v>
      </c>
      <c r="CLG200" t="s">
        <v>330</v>
      </c>
      <c r="CLH200" t="s">
        <v>330</v>
      </c>
      <c r="CLI200" t="s">
        <v>330</v>
      </c>
      <c r="CLJ200" t="s">
        <v>330</v>
      </c>
      <c r="CLK200" t="s">
        <v>330</v>
      </c>
      <c r="CLL200" t="s">
        <v>330</v>
      </c>
      <c r="CLM200" t="s">
        <v>330</v>
      </c>
      <c r="CLN200" t="s">
        <v>330</v>
      </c>
      <c r="CLO200" t="s">
        <v>330</v>
      </c>
      <c r="CLP200" t="s">
        <v>330</v>
      </c>
      <c r="CLQ200" t="s">
        <v>330</v>
      </c>
      <c r="CLR200" t="s">
        <v>330</v>
      </c>
      <c r="CLS200" t="s">
        <v>330</v>
      </c>
      <c r="CLT200" t="s">
        <v>330</v>
      </c>
      <c r="CLU200" t="s">
        <v>330</v>
      </c>
      <c r="CLV200" t="s">
        <v>330</v>
      </c>
      <c r="CLW200" t="s">
        <v>330</v>
      </c>
      <c r="CLX200" t="s">
        <v>330</v>
      </c>
      <c r="CLY200" t="s">
        <v>330</v>
      </c>
      <c r="CLZ200" t="s">
        <v>330</v>
      </c>
      <c r="CMA200" t="s">
        <v>330</v>
      </c>
      <c r="CMB200" t="s">
        <v>330</v>
      </c>
      <c r="CMC200" t="s">
        <v>330</v>
      </c>
      <c r="CMD200" t="s">
        <v>330</v>
      </c>
      <c r="CME200" t="s">
        <v>330</v>
      </c>
      <c r="CMF200" t="s">
        <v>330</v>
      </c>
      <c r="CMG200" t="s">
        <v>330</v>
      </c>
      <c r="CMH200" t="s">
        <v>330</v>
      </c>
      <c r="CMI200" t="s">
        <v>330</v>
      </c>
      <c r="CMJ200" t="s">
        <v>330</v>
      </c>
      <c r="CMK200" t="s">
        <v>330</v>
      </c>
      <c r="CML200" t="s">
        <v>330</v>
      </c>
      <c r="CMM200" t="s">
        <v>330</v>
      </c>
      <c r="CMN200" t="s">
        <v>330</v>
      </c>
      <c r="CMO200" t="s">
        <v>330</v>
      </c>
      <c r="CMP200" t="s">
        <v>330</v>
      </c>
      <c r="CMQ200" t="s">
        <v>330</v>
      </c>
      <c r="CMR200" t="s">
        <v>330</v>
      </c>
      <c r="CMS200" t="s">
        <v>330</v>
      </c>
      <c r="CMT200" t="s">
        <v>330</v>
      </c>
      <c r="CMU200" t="s">
        <v>330</v>
      </c>
      <c r="CMV200" t="s">
        <v>330</v>
      </c>
      <c r="CMW200" t="s">
        <v>330</v>
      </c>
      <c r="CMX200" t="s">
        <v>330</v>
      </c>
      <c r="CMY200" t="s">
        <v>330</v>
      </c>
      <c r="CMZ200" t="s">
        <v>330</v>
      </c>
      <c r="CNA200" t="s">
        <v>330</v>
      </c>
      <c r="CNB200" t="s">
        <v>330</v>
      </c>
      <c r="CNC200" t="s">
        <v>330</v>
      </c>
      <c r="CND200" t="s">
        <v>330</v>
      </c>
      <c r="CNE200" t="s">
        <v>330</v>
      </c>
      <c r="CNF200" t="s">
        <v>330</v>
      </c>
      <c r="CNG200" t="s">
        <v>330</v>
      </c>
      <c r="CNH200" t="s">
        <v>330</v>
      </c>
      <c r="CNI200" t="s">
        <v>330</v>
      </c>
      <c r="CNJ200" t="s">
        <v>330</v>
      </c>
      <c r="CNK200" t="s">
        <v>330</v>
      </c>
      <c r="CNL200" t="s">
        <v>330</v>
      </c>
      <c r="CNM200" t="s">
        <v>330</v>
      </c>
      <c r="CNN200" t="s">
        <v>330</v>
      </c>
      <c r="CNO200" t="s">
        <v>330</v>
      </c>
      <c r="CNP200" t="s">
        <v>330</v>
      </c>
      <c r="CNQ200" t="s">
        <v>330</v>
      </c>
      <c r="CNR200" t="s">
        <v>330</v>
      </c>
      <c r="CNS200" t="s">
        <v>330</v>
      </c>
      <c r="CNT200" t="s">
        <v>330</v>
      </c>
      <c r="CNU200" t="s">
        <v>330</v>
      </c>
      <c r="CNV200" t="s">
        <v>330</v>
      </c>
      <c r="CNW200" t="s">
        <v>330</v>
      </c>
      <c r="CNX200" t="s">
        <v>330</v>
      </c>
      <c r="CNY200" t="s">
        <v>330</v>
      </c>
      <c r="CNZ200" t="s">
        <v>330</v>
      </c>
      <c r="COA200" t="s">
        <v>330</v>
      </c>
      <c r="COB200" t="s">
        <v>330</v>
      </c>
      <c r="COC200" t="s">
        <v>330</v>
      </c>
      <c r="COD200" t="s">
        <v>330</v>
      </c>
      <c r="COE200" t="s">
        <v>330</v>
      </c>
      <c r="COF200" t="s">
        <v>330</v>
      </c>
      <c r="COG200" t="s">
        <v>330</v>
      </c>
      <c r="COH200" t="s">
        <v>330</v>
      </c>
      <c r="COI200" t="s">
        <v>330</v>
      </c>
      <c r="COJ200" t="s">
        <v>330</v>
      </c>
      <c r="COK200" t="s">
        <v>330</v>
      </c>
      <c r="COL200" t="s">
        <v>330</v>
      </c>
      <c r="COM200" t="s">
        <v>330</v>
      </c>
      <c r="CON200" t="s">
        <v>330</v>
      </c>
      <c r="COO200" t="s">
        <v>330</v>
      </c>
      <c r="COP200" t="s">
        <v>330</v>
      </c>
      <c r="COQ200" t="s">
        <v>330</v>
      </c>
      <c r="COR200" t="s">
        <v>330</v>
      </c>
      <c r="COS200" t="s">
        <v>330</v>
      </c>
      <c r="COT200" t="s">
        <v>330</v>
      </c>
      <c r="COU200" t="s">
        <v>330</v>
      </c>
      <c r="COV200" t="s">
        <v>330</v>
      </c>
      <c r="COW200" t="s">
        <v>330</v>
      </c>
      <c r="COX200" t="s">
        <v>330</v>
      </c>
      <c r="COY200" t="s">
        <v>330</v>
      </c>
      <c r="COZ200" t="s">
        <v>330</v>
      </c>
      <c r="CPA200" t="s">
        <v>330</v>
      </c>
      <c r="CPB200" t="s">
        <v>330</v>
      </c>
      <c r="CPC200" t="s">
        <v>330</v>
      </c>
      <c r="CPD200" t="s">
        <v>330</v>
      </c>
      <c r="CPE200" t="s">
        <v>330</v>
      </c>
      <c r="CPF200" t="s">
        <v>330</v>
      </c>
      <c r="CPG200" t="s">
        <v>330</v>
      </c>
      <c r="CPH200" t="s">
        <v>330</v>
      </c>
      <c r="CPI200" t="s">
        <v>330</v>
      </c>
      <c r="CPJ200" t="s">
        <v>330</v>
      </c>
      <c r="CPK200" t="s">
        <v>330</v>
      </c>
      <c r="CPL200" t="s">
        <v>330</v>
      </c>
      <c r="CPM200" t="s">
        <v>330</v>
      </c>
      <c r="CPN200" t="s">
        <v>330</v>
      </c>
      <c r="CPO200" t="s">
        <v>330</v>
      </c>
      <c r="CPP200" t="s">
        <v>330</v>
      </c>
      <c r="CPQ200" t="s">
        <v>330</v>
      </c>
      <c r="CPR200" t="s">
        <v>330</v>
      </c>
      <c r="CPS200" t="s">
        <v>330</v>
      </c>
      <c r="CPT200" t="s">
        <v>330</v>
      </c>
      <c r="CPU200" t="s">
        <v>330</v>
      </c>
      <c r="CPV200" t="s">
        <v>330</v>
      </c>
      <c r="CPW200" t="s">
        <v>330</v>
      </c>
      <c r="CPX200" t="s">
        <v>330</v>
      </c>
      <c r="CPY200" t="s">
        <v>330</v>
      </c>
      <c r="CPZ200" t="s">
        <v>330</v>
      </c>
      <c r="CQA200" t="s">
        <v>330</v>
      </c>
      <c r="CQB200" t="s">
        <v>330</v>
      </c>
      <c r="CQC200" t="s">
        <v>330</v>
      </c>
      <c r="CQD200" t="s">
        <v>330</v>
      </c>
      <c r="CQE200" t="s">
        <v>330</v>
      </c>
      <c r="CQF200" t="s">
        <v>330</v>
      </c>
      <c r="CQG200" t="s">
        <v>330</v>
      </c>
      <c r="CQH200" t="s">
        <v>330</v>
      </c>
      <c r="CQI200" t="s">
        <v>330</v>
      </c>
      <c r="CQJ200" t="s">
        <v>330</v>
      </c>
      <c r="CQK200" t="s">
        <v>330</v>
      </c>
      <c r="CQL200" t="s">
        <v>330</v>
      </c>
      <c r="CQM200" t="s">
        <v>330</v>
      </c>
      <c r="CQN200" t="s">
        <v>330</v>
      </c>
      <c r="CQO200" t="s">
        <v>330</v>
      </c>
      <c r="CQP200" t="s">
        <v>330</v>
      </c>
      <c r="CQQ200" t="s">
        <v>330</v>
      </c>
      <c r="CQR200" t="s">
        <v>330</v>
      </c>
      <c r="CQS200" t="s">
        <v>330</v>
      </c>
      <c r="CQT200" t="s">
        <v>330</v>
      </c>
      <c r="CQU200" t="s">
        <v>330</v>
      </c>
      <c r="CQV200" t="s">
        <v>330</v>
      </c>
      <c r="CQW200" t="s">
        <v>330</v>
      </c>
      <c r="CQX200" t="s">
        <v>330</v>
      </c>
      <c r="CQY200" t="s">
        <v>330</v>
      </c>
      <c r="CQZ200" t="s">
        <v>330</v>
      </c>
      <c r="CRA200" t="s">
        <v>330</v>
      </c>
      <c r="CRB200" t="s">
        <v>330</v>
      </c>
      <c r="CRC200" t="s">
        <v>330</v>
      </c>
      <c r="CRD200" t="s">
        <v>330</v>
      </c>
      <c r="CRE200" t="s">
        <v>330</v>
      </c>
      <c r="CRF200" t="s">
        <v>330</v>
      </c>
      <c r="CRG200" t="s">
        <v>330</v>
      </c>
      <c r="CRH200" t="s">
        <v>330</v>
      </c>
      <c r="CRI200" t="s">
        <v>330</v>
      </c>
      <c r="CRJ200" t="s">
        <v>330</v>
      </c>
      <c r="CRK200" t="s">
        <v>330</v>
      </c>
      <c r="CRL200" t="s">
        <v>330</v>
      </c>
      <c r="CRM200" t="s">
        <v>330</v>
      </c>
      <c r="CRN200" t="s">
        <v>330</v>
      </c>
      <c r="CRO200" t="s">
        <v>330</v>
      </c>
      <c r="CRP200" t="s">
        <v>330</v>
      </c>
      <c r="CRQ200" t="s">
        <v>330</v>
      </c>
      <c r="CRR200" t="s">
        <v>330</v>
      </c>
      <c r="CRS200" t="s">
        <v>330</v>
      </c>
      <c r="CRT200" t="s">
        <v>330</v>
      </c>
      <c r="CRU200" t="s">
        <v>330</v>
      </c>
      <c r="CRV200" t="s">
        <v>330</v>
      </c>
      <c r="CRW200" t="s">
        <v>330</v>
      </c>
      <c r="CRX200" t="s">
        <v>330</v>
      </c>
      <c r="CRY200" t="s">
        <v>330</v>
      </c>
      <c r="CRZ200" t="s">
        <v>330</v>
      </c>
      <c r="CSA200" t="s">
        <v>330</v>
      </c>
      <c r="CSB200" t="s">
        <v>330</v>
      </c>
      <c r="CSC200" t="s">
        <v>330</v>
      </c>
      <c r="CSD200" t="s">
        <v>330</v>
      </c>
      <c r="CSE200" t="s">
        <v>330</v>
      </c>
      <c r="CSF200" t="s">
        <v>330</v>
      </c>
      <c r="CSG200" t="s">
        <v>330</v>
      </c>
      <c r="CSH200" t="s">
        <v>330</v>
      </c>
      <c r="CSI200" t="s">
        <v>330</v>
      </c>
      <c r="CSJ200" t="s">
        <v>330</v>
      </c>
      <c r="CSK200" t="s">
        <v>330</v>
      </c>
      <c r="CSL200" t="s">
        <v>330</v>
      </c>
      <c r="CSM200" t="s">
        <v>330</v>
      </c>
      <c r="CSN200" t="s">
        <v>330</v>
      </c>
      <c r="CSO200" t="s">
        <v>330</v>
      </c>
      <c r="CSP200" t="s">
        <v>330</v>
      </c>
      <c r="CSQ200" t="s">
        <v>330</v>
      </c>
      <c r="CSR200" t="s">
        <v>330</v>
      </c>
      <c r="CSS200" t="s">
        <v>330</v>
      </c>
      <c r="CST200" t="s">
        <v>330</v>
      </c>
      <c r="CSU200" t="s">
        <v>330</v>
      </c>
      <c r="CSV200" t="s">
        <v>330</v>
      </c>
      <c r="CSW200" t="s">
        <v>330</v>
      </c>
      <c r="CSX200" t="s">
        <v>330</v>
      </c>
      <c r="CSY200" t="s">
        <v>330</v>
      </c>
      <c r="CSZ200" t="s">
        <v>330</v>
      </c>
      <c r="CTA200" t="s">
        <v>330</v>
      </c>
      <c r="CTB200" t="s">
        <v>330</v>
      </c>
      <c r="CTC200" t="s">
        <v>330</v>
      </c>
      <c r="CTD200" t="s">
        <v>330</v>
      </c>
      <c r="CTE200" t="s">
        <v>330</v>
      </c>
      <c r="CTF200" t="s">
        <v>330</v>
      </c>
      <c r="CTG200" t="s">
        <v>330</v>
      </c>
      <c r="CTH200" t="s">
        <v>330</v>
      </c>
      <c r="CTI200" t="s">
        <v>330</v>
      </c>
      <c r="CTJ200" t="s">
        <v>330</v>
      </c>
      <c r="CTK200" t="s">
        <v>330</v>
      </c>
      <c r="CTL200" t="s">
        <v>330</v>
      </c>
      <c r="CTM200" t="s">
        <v>330</v>
      </c>
      <c r="CTN200" t="s">
        <v>330</v>
      </c>
      <c r="CTO200" t="s">
        <v>330</v>
      </c>
      <c r="CTP200" t="s">
        <v>330</v>
      </c>
      <c r="CTQ200" t="s">
        <v>330</v>
      </c>
      <c r="CTR200" t="s">
        <v>330</v>
      </c>
      <c r="CTS200" t="s">
        <v>330</v>
      </c>
      <c r="CTT200" t="s">
        <v>330</v>
      </c>
      <c r="CTU200" t="s">
        <v>330</v>
      </c>
      <c r="CTV200" t="s">
        <v>330</v>
      </c>
      <c r="CTW200" t="s">
        <v>330</v>
      </c>
      <c r="CTX200" t="s">
        <v>330</v>
      </c>
      <c r="CTY200" t="s">
        <v>330</v>
      </c>
      <c r="CTZ200" t="s">
        <v>330</v>
      </c>
      <c r="CUA200" t="s">
        <v>330</v>
      </c>
      <c r="CUB200" t="s">
        <v>330</v>
      </c>
      <c r="CUC200" t="s">
        <v>330</v>
      </c>
      <c r="CUD200" t="s">
        <v>330</v>
      </c>
      <c r="CUE200" t="s">
        <v>330</v>
      </c>
      <c r="CUF200" t="s">
        <v>330</v>
      </c>
      <c r="CUG200" t="s">
        <v>330</v>
      </c>
      <c r="CUH200" t="s">
        <v>330</v>
      </c>
      <c r="CUI200" t="s">
        <v>330</v>
      </c>
      <c r="CUJ200" t="s">
        <v>330</v>
      </c>
      <c r="CUK200" t="s">
        <v>330</v>
      </c>
      <c r="CUL200" t="s">
        <v>330</v>
      </c>
      <c r="CUM200" t="s">
        <v>330</v>
      </c>
      <c r="CUN200" t="s">
        <v>330</v>
      </c>
      <c r="CUO200" t="s">
        <v>330</v>
      </c>
      <c r="CUP200" t="s">
        <v>330</v>
      </c>
      <c r="CUQ200" t="s">
        <v>330</v>
      </c>
      <c r="CUR200" t="s">
        <v>330</v>
      </c>
      <c r="CUS200" t="s">
        <v>330</v>
      </c>
      <c r="CUT200" t="s">
        <v>330</v>
      </c>
      <c r="CUU200" t="s">
        <v>330</v>
      </c>
      <c r="CUV200" t="s">
        <v>330</v>
      </c>
      <c r="CUW200" t="s">
        <v>330</v>
      </c>
      <c r="CUX200" t="s">
        <v>330</v>
      </c>
      <c r="CUY200" t="s">
        <v>330</v>
      </c>
      <c r="CUZ200" t="s">
        <v>330</v>
      </c>
      <c r="CVA200" t="s">
        <v>330</v>
      </c>
      <c r="CVB200" t="s">
        <v>330</v>
      </c>
      <c r="CVC200" t="s">
        <v>330</v>
      </c>
      <c r="CVD200" t="s">
        <v>330</v>
      </c>
      <c r="CVE200" t="s">
        <v>330</v>
      </c>
      <c r="CVF200" t="s">
        <v>330</v>
      </c>
      <c r="CVG200" t="s">
        <v>330</v>
      </c>
      <c r="CVH200" t="s">
        <v>330</v>
      </c>
      <c r="CVI200" t="s">
        <v>330</v>
      </c>
      <c r="CVJ200" t="s">
        <v>330</v>
      </c>
      <c r="CVK200" t="s">
        <v>330</v>
      </c>
      <c r="CVL200" t="s">
        <v>330</v>
      </c>
      <c r="CVM200" t="s">
        <v>330</v>
      </c>
      <c r="CVN200" t="s">
        <v>330</v>
      </c>
      <c r="CVO200" t="s">
        <v>330</v>
      </c>
      <c r="CVP200" t="s">
        <v>330</v>
      </c>
      <c r="CVQ200" t="s">
        <v>330</v>
      </c>
      <c r="CVR200" t="s">
        <v>330</v>
      </c>
      <c r="CVS200" t="s">
        <v>330</v>
      </c>
      <c r="CVT200" t="s">
        <v>330</v>
      </c>
      <c r="CVU200" t="s">
        <v>330</v>
      </c>
      <c r="CVV200" t="s">
        <v>330</v>
      </c>
      <c r="CVW200" t="s">
        <v>330</v>
      </c>
      <c r="CVX200" t="s">
        <v>330</v>
      </c>
      <c r="CVY200" t="s">
        <v>330</v>
      </c>
      <c r="CVZ200" t="s">
        <v>330</v>
      </c>
      <c r="CWA200" t="s">
        <v>330</v>
      </c>
      <c r="CWB200" t="s">
        <v>330</v>
      </c>
      <c r="CWC200" t="s">
        <v>330</v>
      </c>
      <c r="CWD200" t="s">
        <v>330</v>
      </c>
      <c r="CWE200" t="s">
        <v>330</v>
      </c>
      <c r="CWF200" t="s">
        <v>330</v>
      </c>
      <c r="CWG200" t="s">
        <v>330</v>
      </c>
      <c r="CWH200" t="s">
        <v>330</v>
      </c>
      <c r="CWI200" t="s">
        <v>330</v>
      </c>
      <c r="CWJ200" t="s">
        <v>330</v>
      </c>
      <c r="CWK200" t="s">
        <v>330</v>
      </c>
      <c r="CWL200" t="s">
        <v>330</v>
      </c>
      <c r="CWM200" t="s">
        <v>330</v>
      </c>
      <c r="CWN200" t="s">
        <v>330</v>
      </c>
      <c r="CWO200" t="s">
        <v>330</v>
      </c>
      <c r="CWP200" t="s">
        <v>330</v>
      </c>
      <c r="CWQ200" t="s">
        <v>330</v>
      </c>
      <c r="CWR200" t="s">
        <v>330</v>
      </c>
      <c r="CWS200" t="s">
        <v>330</v>
      </c>
      <c r="CWT200" t="s">
        <v>330</v>
      </c>
      <c r="CWU200" t="s">
        <v>330</v>
      </c>
      <c r="CWV200" t="s">
        <v>330</v>
      </c>
      <c r="CWW200" t="s">
        <v>330</v>
      </c>
      <c r="CWX200" t="s">
        <v>330</v>
      </c>
      <c r="CWY200" t="s">
        <v>330</v>
      </c>
      <c r="CWZ200" t="s">
        <v>330</v>
      </c>
      <c r="CXA200" t="s">
        <v>330</v>
      </c>
      <c r="CXB200" t="s">
        <v>330</v>
      </c>
      <c r="CXC200" t="s">
        <v>330</v>
      </c>
      <c r="CXD200" t="s">
        <v>330</v>
      </c>
      <c r="CXE200" t="s">
        <v>330</v>
      </c>
      <c r="CXF200" t="s">
        <v>330</v>
      </c>
      <c r="CXG200" t="s">
        <v>330</v>
      </c>
      <c r="CXH200" t="s">
        <v>330</v>
      </c>
      <c r="CXI200" t="s">
        <v>330</v>
      </c>
      <c r="CXJ200" t="s">
        <v>330</v>
      </c>
      <c r="CXK200" t="s">
        <v>330</v>
      </c>
      <c r="CXL200" t="s">
        <v>330</v>
      </c>
      <c r="CXM200" t="s">
        <v>330</v>
      </c>
      <c r="CXN200" t="s">
        <v>330</v>
      </c>
      <c r="CXO200" t="s">
        <v>330</v>
      </c>
      <c r="CXP200" t="s">
        <v>330</v>
      </c>
      <c r="CXQ200" t="s">
        <v>330</v>
      </c>
      <c r="CXR200" t="s">
        <v>330</v>
      </c>
      <c r="CXS200" t="s">
        <v>330</v>
      </c>
      <c r="CXT200" t="s">
        <v>330</v>
      </c>
      <c r="CXU200" t="s">
        <v>330</v>
      </c>
      <c r="CXV200" t="s">
        <v>330</v>
      </c>
      <c r="CXW200" t="s">
        <v>330</v>
      </c>
      <c r="CXX200" t="s">
        <v>330</v>
      </c>
      <c r="CXY200" t="s">
        <v>330</v>
      </c>
      <c r="CXZ200" t="s">
        <v>330</v>
      </c>
      <c r="CYA200" t="s">
        <v>330</v>
      </c>
      <c r="CYB200" t="s">
        <v>330</v>
      </c>
      <c r="CYC200" t="s">
        <v>330</v>
      </c>
      <c r="CYD200" t="s">
        <v>330</v>
      </c>
      <c r="CYE200" t="s">
        <v>330</v>
      </c>
      <c r="CYF200" t="s">
        <v>330</v>
      </c>
      <c r="CYG200" t="s">
        <v>330</v>
      </c>
      <c r="CYH200" t="s">
        <v>330</v>
      </c>
      <c r="CYI200" t="s">
        <v>330</v>
      </c>
      <c r="CYJ200" t="s">
        <v>330</v>
      </c>
      <c r="CYK200" t="s">
        <v>330</v>
      </c>
      <c r="CYL200" t="s">
        <v>330</v>
      </c>
      <c r="CYM200" t="s">
        <v>330</v>
      </c>
      <c r="CYN200" t="s">
        <v>330</v>
      </c>
      <c r="CYO200" t="s">
        <v>330</v>
      </c>
      <c r="CYP200" t="s">
        <v>330</v>
      </c>
      <c r="CYQ200" t="s">
        <v>330</v>
      </c>
      <c r="CYR200" t="s">
        <v>330</v>
      </c>
      <c r="CYS200" t="s">
        <v>330</v>
      </c>
      <c r="CYT200" t="s">
        <v>330</v>
      </c>
      <c r="CYU200" t="s">
        <v>330</v>
      </c>
      <c r="CYV200" t="s">
        <v>330</v>
      </c>
      <c r="CYW200" t="s">
        <v>330</v>
      </c>
      <c r="CYX200" t="s">
        <v>330</v>
      </c>
      <c r="CYY200" t="s">
        <v>330</v>
      </c>
      <c r="CYZ200" t="s">
        <v>330</v>
      </c>
      <c r="CZA200" t="s">
        <v>330</v>
      </c>
      <c r="CZB200" t="s">
        <v>330</v>
      </c>
      <c r="CZC200" t="s">
        <v>330</v>
      </c>
      <c r="CZD200" t="s">
        <v>330</v>
      </c>
      <c r="CZE200" t="s">
        <v>330</v>
      </c>
      <c r="CZF200" t="s">
        <v>330</v>
      </c>
      <c r="CZG200" t="s">
        <v>330</v>
      </c>
      <c r="CZH200" t="s">
        <v>330</v>
      </c>
      <c r="CZI200" t="s">
        <v>330</v>
      </c>
      <c r="CZJ200" t="s">
        <v>330</v>
      </c>
      <c r="CZK200" t="s">
        <v>330</v>
      </c>
      <c r="CZL200" t="s">
        <v>330</v>
      </c>
      <c r="CZM200" t="s">
        <v>330</v>
      </c>
      <c r="CZN200" t="s">
        <v>330</v>
      </c>
      <c r="CZO200" t="s">
        <v>330</v>
      </c>
      <c r="CZP200" t="s">
        <v>330</v>
      </c>
      <c r="CZQ200" t="s">
        <v>330</v>
      </c>
      <c r="CZR200" t="s">
        <v>330</v>
      </c>
      <c r="CZS200" t="s">
        <v>330</v>
      </c>
      <c r="CZT200" t="s">
        <v>330</v>
      </c>
      <c r="CZU200" t="s">
        <v>330</v>
      </c>
      <c r="CZV200" t="s">
        <v>330</v>
      </c>
      <c r="CZW200" t="s">
        <v>330</v>
      </c>
      <c r="CZX200" t="s">
        <v>330</v>
      </c>
      <c r="CZY200" t="s">
        <v>330</v>
      </c>
      <c r="CZZ200" t="s">
        <v>330</v>
      </c>
      <c r="DAA200" t="s">
        <v>330</v>
      </c>
      <c r="DAB200" t="s">
        <v>330</v>
      </c>
      <c r="DAC200" t="s">
        <v>330</v>
      </c>
      <c r="DAD200" t="s">
        <v>330</v>
      </c>
      <c r="DAE200" t="s">
        <v>330</v>
      </c>
      <c r="DAF200" t="s">
        <v>330</v>
      </c>
      <c r="DAG200" t="s">
        <v>330</v>
      </c>
      <c r="DAH200" t="s">
        <v>330</v>
      </c>
      <c r="DAI200" t="s">
        <v>330</v>
      </c>
      <c r="DAJ200" t="s">
        <v>330</v>
      </c>
      <c r="DAK200" t="s">
        <v>330</v>
      </c>
      <c r="DAL200" t="s">
        <v>330</v>
      </c>
      <c r="DAM200" t="s">
        <v>330</v>
      </c>
      <c r="DAN200" t="s">
        <v>330</v>
      </c>
      <c r="DAO200" t="s">
        <v>330</v>
      </c>
      <c r="DAP200" t="s">
        <v>330</v>
      </c>
      <c r="DAQ200" t="s">
        <v>330</v>
      </c>
      <c r="DAR200" t="s">
        <v>330</v>
      </c>
      <c r="DAS200" t="s">
        <v>330</v>
      </c>
      <c r="DAT200" t="s">
        <v>330</v>
      </c>
      <c r="DAU200" t="s">
        <v>330</v>
      </c>
      <c r="DAV200" t="s">
        <v>330</v>
      </c>
      <c r="DAW200" t="s">
        <v>330</v>
      </c>
      <c r="DAX200" t="s">
        <v>330</v>
      </c>
      <c r="DAY200" t="s">
        <v>330</v>
      </c>
      <c r="DAZ200" t="s">
        <v>330</v>
      </c>
      <c r="DBA200" t="s">
        <v>330</v>
      </c>
      <c r="DBB200" t="s">
        <v>330</v>
      </c>
      <c r="DBC200" t="s">
        <v>330</v>
      </c>
      <c r="DBD200" t="s">
        <v>330</v>
      </c>
      <c r="DBE200" t="s">
        <v>330</v>
      </c>
      <c r="DBF200" t="s">
        <v>330</v>
      </c>
      <c r="DBG200" t="s">
        <v>330</v>
      </c>
      <c r="DBH200" t="s">
        <v>330</v>
      </c>
      <c r="DBI200" t="s">
        <v>330</v>
      </c>
      <c r="DBJ200" t="s">
        <v>330</v>
      </c>
      <c r="DBK200" t="s">
        <v>330</v>
      </c>
      <c r="DBL200" t="s">
        <v>330</v>
      </c>
      <c r="DBM200" t="s">
        <v>330</v>
      </c>
      <c r="DBN200" t="s">
        <v>330</v>
      </c>
      <c r="DBO200" t="s">
        <v>330</v>
      </c>
      <c r="DBP200" t="s">
        <v>330</v>
      </c>
      <c r="DBQ200" t="s">
        <v>330</v>
      </c>
      <c r="DBR200" t="s">
        <v>330</v>
      </c>
      <c r="DBS200" t="s">
        <v>330</v>
      </c>
      <c r="DBT200" t="s">
        <v>330</v>
      </c>
      <c r="DBU200" t="s">
        <v>330</v>
      </c>
      <c r="DBV200" t="s">
        <v>330</v>
      </c>
      <c r="DBW200" t="s">
        <v>330</v>
      </c>
      <c r="DBX200" t="s">
        <v>330</v>
      </c>
      <c r="DBY200" t="s">
        <v>330</v>
      </c>
      <c r="DBZ200" t="s">
        <v>330</v>
      </c>
      <c r="DCA200" t="s">
        <v>330</v>
      </c>
      <c r="DCB200" t="s">
        <v>330</v>
      </c>
      <c r="DCC200" t="s">
        <v>330</v>
      </c>
      <c r="DCD200" t="s">
        <v>330</v>
      </c>
      <c r="DCE200" t="s">
        <v>330</v>
      </c>
      <c r="DCF200" t="s">
        <v>330</v>
      </c>
      <c r="DCG200" t="s">
        <v>330</v>
      </c>
      <c r="DCH200" t="s">
        <v>330</v>
      </c>
      <c r="DCI200" t="s">
        <v>330</v>
      </c>
      <c r="DCJ200" t="s">
        <v>330</v>
      </c>
      <c r="DCK200" t="s">
        <v>330</v>
      </c>
      <c r="DCL200" t="s">
        <v>330</v>
      </c>
      <c r="DCM200" t="s">
        <v>330</v>
      </c>
      <c r="DCN200" t="s">
        <v>330</v>
      </c>
      <c r="DCO200" t="s">
        <v>330</v>
      </c>
      <c r="DCP200" t="s">
        <v>330</v>
      </c>
      <c r="DCQ200" t="s">
        <v>330</v>
      </c>
      <c r="DCR200" t="s">
        <v>330</v>
      </c>
      <c r="DCS200" t="s">
        <v>330</v>
      </c>
      <c r="DCT200" t="s">
        <v>330</v>
      </c>
      <c r="DCU200" t="s">
        <v>330</v>
      </c>
      <c r="DCV200" t="s">
        <v>330</v>
      </c>
      <c r="DCW200" t="s">
        <v>330</v>
      </c>
      <c r="DCX200" t="s">
        <v>330</v>
      </c>
      <c r="DCY200" t="s">
        <v>330</v>
      </c>
      <c r="DCZ200" t="s">
        <v>330</v>
      </c>
      <c r="DDA200" t="s">
        <v>330</v>
      </c>
      <c r="DDB200" t="s">
        <v>330</v>
      </c>
      <c r="DDC200" t="s">
        <v>330</v>
      </c>
      <c r="DDD200" t="s">
        <v>330</v>
      </c>
      <c r="DDE200" t="s">
        <v>330</v>
      </c>
      <c r="DDF200" t="s">
        <v>330</v>
      </c>
      <c r="DDG200" t="s">
        <v>330</v>
      </c>
      <c r="DDH200" t="s">
        <v>330</v>
      </c>
      <c r="DDI200" t="s">
        <v>330</v>
      </c>
      <c r="DDJ200" t="s">
        <v>330</v>
      </c>
      <c r="DDK200" t="s">
        <v>330</v>
      </c>
      <c r="DDL200" t="s">
        <v>330</v>
      </c>
      <c r="DDM200" t="s">
        <v>330</v>
      </c>
      <c r="DDN200" t="s">
        <v>330</v>
      </c>
      <c r="DDO200" t="s">
        <v>330</v>
      </c>
      <c r="DDP200" t="s">
        <v>330</v>
      </c>
      <c r="DDQ200" t="s">
        <v>330</v>
      </c>
      <c r="DDR200" t="s">
        <v>330</v>
      </c>
      <c r="DDS200" t="s">
        <v>330</v>
      </c>
      <c r="DDT200" t="s">
        <v>330</v>
      </c>
      <c r="DDU200" t="s">
        <v>330</v>
      </c>
      <c r="DDV200" t="s">
        <v>330</v>
      </c>
      <c r="DDW200" t="s">
        <v>330</v>
      </c>
      <c r="DDX200" t="s">
        <v>330</v>
      </c>
      <c r="DDY200" t="s">
        <v>330</v>
      </c>
      <c r="DDZ200" t="s">
        <v>330</v>
      </c>
      <c r="DEA200" t="s">
        <v>330</v>
      </c>
      <c r="DEB200" t="s">
        <v>330</v>
      </c>
      <c r="DEC200" t="s">
        <v>330</v>
      </c>
      <c r="DED200" t="s">
        <v>330</v>
      </c>
      <c r="DEE200" t="s">
        <v>330</v>
      </c>
      <c r="DEF200" t="s">
        <v>330</v>
      </c>
      <c r="DEG200" t="s">
        <v>330</v>
      </c>
      <c r="DEH200" t="s">
        <v>330</v>
      </c>
      <c r="DEI200" t="s">
        <v>330</v>
      </c>
      <c r="DEJ200" t="s">
        <v>330</v>
      </c>
      <c r="DEK200" t="s">
        <v>330</v>
      </c>
      <c r="DEL200" t="s">
        <v>330</v>
      </c>
      <c r="DEM200" t="s">
        <v>330</v>
      </c>
      <c r="DEN200" t="s">
        <v>330</v>
      </c>
      <c r="DEO200" t="s">
        <v>330</v>
      </c>
      <c r="DEP200" t="s">
        <v>330</v>
      </c>
      <c r="DEQ200" t="s">
        <v>330</v>
      </c>
      <c r="DER200" t="s">
        <v>330</v>
      </c>
      <c r="DES200" t="s">
        <v>330</v>
      </c>
      <c r="DET200" t="s">
        <v>330</v>
      </c>
      <c r="DEU200" t="s">
        <v>330</v>
      </c>
      <c r="DEV200" t="s">
        <v>330</v>
      </c>
      <c r="DEW200" t="s">
        <v>330</v>
      </c>
      <c r="DEX200" t="s">
        <v>330</v>
      </c>
      <c r="DEY200" t="s">
        <v>330</v>
      </c>
      <c r="DEZ200" t="s">
        <v>330</v>
      </c>
      <c r="DFA200" t="s">
        <v>330</v>
      </c>
      <c r="DFB200" t="s">
        <v>330</v>
      </c>
      <c r="DFC200" t="s">
        <v>330</v>
      </c>
      <c r="DFD200" t="s">
        <v>330</v>
      </c>
      <c r="DFE200" t="s">
        <v>330</v>
      </c>
      <c r="DFF200" t="s">
        <v>330</v>
      </c>
      <c r="DFG200" t="s">
        <v>330</v>
      </c>
      <c r="DFH200" t="s">
        <v>330</v>
      </c>
      <c r="DFI200" t="s">
        <v>330</v>
      </c>
      <c r="DFJ200" t="s">
        <v>330</v>
      </c>
      <c r="DFK200" t="s">
        <v>330</v>
      </c>
      <c r="DFL200" t="s">
        <v>330</v>
      </c>
      <c r="DFM200" t="s">
        <v>330</v>
      </c>
      <c r="DFN200" t="s">
        <v>330</v>
      </c>
      <c r="DFO200" t="s">
        <v>330</v>
      </c>
      <c r="DFP200" t="s">
        <v>330</v>
      </c>
      <c r="DFQ200" t="s">
        <v>330</v>
      </c>
      <c r="DFR200" t="s">
        <v>330</v>
      </c>
      <c r="DFS200" t="s">
        <v>330</v>
      </c>
      <c r="DFT200" t="s">
        <v>330</v>
      </c>
      <c r="DFU200" t="s">
        <v>330</v>
      </c>
      <c r="DFV200" t="s">
        <v>330</v>
      </c>
      <c r="DFW200" t="s">
        <v>330</v>
      </c>
      <c r="DFX200" t="s">
        <v>330</v>
      </c>
      <c r="DFY200" t="s">
        <v>330</v>
      </c>
      <c r="DFZ200" t="s">
        <v>330</v>
      </c>
      <c r="DGA200" t="s">
        <v>330</v>
      </c>
      <c r="DGB200" t="s">
        <v>330</v>
      </c>
      <c r="DGC200" t="s">
        <v>330</v>
      </c>
      <c r="DGD200" t="s">
        <v>330</v>
      </c>
      <c r="DGE200" t="s">
        <v>330</v>
      </c>
      <c r="DGF200" t="s">
        <v>330</v>
      </c>
      <c r="DGG200" t="s">
        <v>330</v>
      </c>
      <c r="DGH200" t="s">
        <v>330</v>
      </c>
      <c r="DGI200" t="s">
        <v>330</v>
      </c>
      <c r="DGJ200" t="s">
        <v>330</v>
      </c>
      <c r="DGK200" t="s">
        <v>330</v>
      </c>
      <c r="DGL200" t="s">
        <v>330</v>
      </c>
      <c r="DGM200" t="s">
        <v>330</v>
      </c>
      <c r="DGN200" t="s">
        <v>330</v>
      </c>
      <c r="DGO200" t="s">
        <v>330</v>
      </c>
      <c r="DGP200" t="s">
        <v>330</v>
      </c>
      <c r="DGQ200" t="s">
        <v>330</v>
      </c>
      <c r="DGR200" t="s">
        <v>330</v>
      </c>
      <c r="DGS200" t="s">
        <v>330</v>
      </c>
      <c r="DGT200" t="s">
        <v>330</v>
      </c>
      <c r="DGU200" t="s">
        <v>330</v>
      </c>
      <c r="DGV200" t="s">
        <v>330</v>
      </c>
      <c r="DGW200" t="s">
        <v>330</v>
      </c>
      <c r="DGX200" t="s">
        <v>330</v>
      </c>
      <c r="DGY200" t="s">
        <v>330</v>
      </c>
      <c r="DGZ200" t="s">
        <v>330</v>
      </c>
      <c r="DHA200" t="s">
        <v>330</v>
      </c>
      <c r="DHB200" t="s">
        <v>330</v>
      </c>
      <c r="DHC200" t="s">
        <v>330</v>
      </c>
      <c r="DHD200" t="s">
        <v>330</v>
      </c>
      <c r="DHE200" t="s">
        <v>330</v>
      </c>
      <c r="DHF200" t="s">
        <v>330</v>
      </c>
      <c r="DHG200" t="s">
        <v>330</v>
      </c>
      <c r="DHH200" t="s">
        <v>330</v>
      </c>
      <c r="DHI200" t="s">
        <v>330</v>
      </c>
      <c r="DHJ200" t="s">
        <v>330</v>
      </c>
      <c r="DHK200" t="s">
        <v>330</v>
      </c>
      <c r="DHL200" t="s">
        <v>330</v>
      </c>
      <c r="DHM200" t="s">
        <v>330</v>
      </c>
      <c r="DHN200" t="s">
        <v>330</v>
      </c>
      <c r="DHO200" t="s">
        <v>330</v>
      </c>
      <c r="DHP200" t="s">
        <v>330</v>
      </c>
      <c r="DHQ200" t="s">
        <v>330</v>
      </c>
      <c r="DHR200" t="s">
        <v>330</v>
      </c>
      <c r="DHS200" t="s">
        <v>330</v>
      </c>
      <c r="DHT200" t="s">
        <v>330</v>
      </c>
      <c r="DHU200" t="s">
        <v>330</v>
      </c>
      <c r="DHV200" t="s">
        <v>330</v>
      </c>
      <c r="DHW200" t="s">
        <v>330</v>
      </c>
      <c r="DHX200" t="s">
        <v>330</v>
      </c>
      <c r="DHY200" t="s">
        <v>330</v>
      </c>
      <c r="DHZ200" t="s">
        <v>330</v>
      </c>
      <c r="DIA200" t="s">
        <v>330</v>
      </c>
      <c r="DIB200" t="s">
        <v>330</v>
      </c>
      <c r="DIC200" t="s">
        <v>330</v>
      </c>
      <c r="DID200" t="s">
        <v>330</v>
      </c>
      <c r="DIE200" t="s">
        <v>330</v>
      </c>
      <c r="DIF200" t="s">
        <v>330</v>
      </c>
      <c r="DIG200" t="s">
        <v>330</v>
      </c>
      <c r="DIH200" t="s">
        <v>330</v>
      </c>
      <c r="DII200" t="s">
        <v>330</v>
      </c>
      <c r="DIJ200" t="s">
        <v>330</v>
      </c>
      <c r="DIK200" t="s">
        <v>330</v>
      </c>
      <c r="DIL200" t="s">
        <v>330</v>
      </c>
      <c r="DIM200" t="s">
        <v>330</v>
      </c>
      <c r="DIN200" t="s">
        <v>330</v>
      </c>
      <c r="DIO200" t="s">
        <v>330</v>
      </c>
      <c r="DIP200" t="s">
        <v>330</v>
      </c>
      <c r="DIQ200" t="s">
        <v>330</v>
      </c>
      <c r="DIR200" t="s">
        <v>330</v>
      </c>
      <c r="DIS200" t="s">
        <v>330</v>
      </c>
      <c r="DIT200" t="s">
        <v>330</v>
      </c>
      <c r="DIU200" t="s">
        <v>330</v>
      </c>
      <c r="DIV200" t="s">
        <v>330</v>
      </c>
      <c r="DIW200" t="s">
        <v>330</v>
      </c>
      <c r="DIX200" t="s">
        <v>330</v>
      </c>
      <c r="DIY200" t="s">
        <v>330</v>
      </c>
      <c r="DIZ200" t="s">
        <v>330</v>
      </c>
      <c r="DJA200" t="s">
        <v>330</v>
      </c>
      <c r="DJB200" t="s">
        <v>330</v>
      </c>
      <c r="DJC200" t="s">
        <v>330</v>
      </c>
      <c r="DJD200" t="s">
        <v>330</v>
      </c>
      <c r="DJE200" t="s">
        <v>330</v>
      </c>
      <c r="DJF200" t="s">
        <v>330</v>
      </c>
      <c r="DJG200" t="s">
        <v>330</v>
      </c>
      <c r="DJH200" t="s">
        <v>330</v>
      </c>
      <c r="DJI200" t="s">
        <v>330</v>
      </c>
      <c r="DJJ200" t="s">
        <v>330</v>
      </c>
      <c r="DJK200" t="s">
        <v>330</v>
      </c>
      <c r="DJL200" t="s">
        <v>330</v>
      </c>
      <c r="DJM200" t="s">
        <v>330</v>
      </c>
      <c r="DJN200" t="s">
        <v>330</v>
      </c>
      <c r="DJO200" t="s">
        <v>330</v>
      </c>
      <c r="DJP200" t="s">
        <v>330</v>
      </c>
      <c r="DJQ200" t="s">
        <v>330</v>
      </c>
      <c r="DJR200" t="s">
        <v>330</v>
      </c>
      <c r="DJS200" t="s">
        <v>330</v>
      </c>
      <c r="DJT200" t="s">
        <v>330</v>
      </c>
      <c r="DJU200" t="s">
        <v>330</v>
      </c>
      <c r="DJV200" t="s">
        <v>330</v>
      </c>
      <c r="DJW200" t="s">
        <v>330</v>
      </c>
      <c r="DJX200" t="s">
        <v>330</v>
      </c>
      <c r="DJY200" t="s">
        <v>330</v>
      </c>
      <c r="DJZ200" t="s">
        <v>330</v>
      </c>
      <c r="DKA200" t="s">
        <v>330</v>
      </c>
      <c r="DKB200" t="s">
        <v>330</v>
      </c>
      <c r="DKC200" t="s">
        <v>330</v>
      </c>
      <c r="DKD200" t="s">
        <v>330</v>
      </c>
      <c r="DKE200" t="s">
        <v>330</v>
      </c>
      <c r="DKF200" t="s">
        <v>330</v>
      </c>
      <c r="DKG200" t="s">
        <v>330</v>
      </c>
      <c r="DKH200" t="s">
        <v>330</v>
      </c>
      <c r="DKI200" t="s">
        <v>330</v>
      </c>
      <c r="DKJ200" t="s">
        <v>330</v>
      </c>
      <c r="DKK200" t="s">
        <v>330</v>
      </c>
      <c r="DKL200" t="s">
        <v>330</v>
      </c>
      <c r="DKM200" t="s">
        <v>330</v>
      </c>
      <c r="DKN200" t="s">
        <v>330</v>
      </c>
      <c r="DKO200" t="s">
        <v>330</v>
      </c>
      <c r="DKP200" t="s">
        <v>330</v>
      </c>
      <c r="DKQ200" t="s">
        <v>330</v>
      </c>
      <c r="DKR200" t="s">
        <v>330</v>
      </c>
      <c r="DKS200" t="s">
        <v>330</v>
      </c>
      <c r="DKT200" t="s">
        <v>330</v>
      </c>
      <c r="DKU200" t="s">
        <v>330</v>
      </c>
      <c r="DKV200" t="s">
        <v>330</v>
      </c>
      <c r="DKW200" t="s">
        <v>330</v>
      </c>
      <c r="DKX200" t="s">
        <v>330</v>
      </c>
      <c r="DKY200" t="s">
        <v>330</v>
      </c>
      <c r="DKZ200" t="s">
        <v>330</v>
      </c>
      <c r="DLA200" t="s">
        <v>330</v>
      </c>
      <c r="DLB200" t="s">
        <v>330</v>
      </c>
      <c r="DLC200" t="s">
        <v>330</v>
      </c>
      <c r="DLD200" t="s">
        <v>330</v>
      </c>
      <c r="DLE200" t="s">
        <v>330</v>
      </c>
      <c r="DLF200" t="s">
        <v>330</v>
      </c>
      <c r="DLG200" t="s">
        <v>330</v>
      </c>
      <c r="DLH200" t="s">
        <v>330</v>
      </c>
      <c r="DLI200" t="s">
        <v>330</v>
      </c>
      <c r="DLJ200" t="s">
        <v>330</v>
      </c>
      <c r="DLK200" t="s">
        <v>330</v>
      </c>
      <c r="DLL200" t="s">
        <v>330</v>
      </c>
      <c r="DLM200" t="s">
        <v>330</v>
      </c>
      <c r="DLN200" t="s">
        <v>330</v>
      </c>
      <c r="DLO200" t="s">
        <v>330</v>
      </c>
      <c r="DLP200" t="s">
        <v>330</v>
      </c>
      <c r="DLQ200" t="s">
        <v>330</v>
      </c>
      <c r="DLR200" t="s">
        <v>330</v>
      </c>
      <c r="DLS200" t="s">
        <v>330</v>
      </c>
      <c r="DLT200" t="s">
        <v>330</v>
      </c>
      <c r="DLU200" t="s">
        <v>330</v>
      </c>
      <c r="DLV200" t="s">
        <v>330</v>
      </c>
      <c r="DLW200" t="s">
        <v>330</v>
      </c>
      <c r="DLX200" t="s">
        <v>330</v>
      </c>
      <c r="DLY200" t="s">
        <v>330</v>
      </c>
      <c r="DLZ200" t="s">
        <v>330</v>
      </c>
      <c r="DMA200" t="s">
        <v>330</v>
      </c>
      <c r="DMB200" t="s">
        <v>330</v>
      </c>
      <c r="DMC200" t="s">
        <v>330</v>
      </c>
      <c r="DMD200" t="s">
        <v>330</v>
      </c>
      <c r="DME200" t="s">
        <v>330</v>
      </c>
      <c r="DMF200" t="s">
        <v>330</v>
      </c>
      <c r="DMG200" t="s">
        <v>330</v>
      </c>
      <c r="DMH200" t="s">
        <v>330</v>
      </c>
      <c r="DMI200" t="s">
        <v>330</v>
      </c>
      <c r="DMJ200" t="s">
        <v>330</v>
      </c>
      <c r="DMK200" t="s">
        <v>330</v>
      </c>
      <c r="DML200" t="s">
        <v>330</v>
      </c>
      <c r="DMM200" t="s">
        <v>330</v>
      </c>
      <c r="DMN200" t="s">
        <v>330</v>
      </c>
      <c r="DMO200" t="s">
        <v>330</v>
      </c>
      <c r="DMP200" t="s">
        <v>330</v>
      </c>
      <c r="DMQ200" t="s">
        <v>330</v>
      </c>
      <c r="DMR200" t="s">
        <v>330</v>
      </c>
      <c r="DMS200" t="s">
        <v>330</v>
      </c>
      <c r="DMT200" t="s">
        <v>330</v>
      </c>
      <c r="DMU200" t="s">
        <v>330</v>
      </c>
      <c r="DMV200" t="s">
        <v>330</v>
      </c>
      <c r="DMW200" t="s">
        <v>330</v>
      </c>
      <c r="DMX200" t="s">
        <v>330</v>
      </c>
      <c r="DMY200" t="s">
        <v>330</v>
      </c>
      <c r="DMZ200" t="s">
        <v>330</v>
      </c>
      <c r="DNA200" t="s">
        <v>330</v>
      </c>
      <c r="DNB200" t="s">
        <v>330</v>
      </c>
      <c r="DNC200" t="s">
        <v>330</v>
      </c>
      <c r="DND200" t="s">
        <v>330</v>
      </c>
      <c r="DNE200" t="s">
        <v>330</v>
      </c>
      <c r="DNF200" t="s">
        <v>330</v>
      </c>
      <c r="DNG200" t="s">
        <v>330</v>
      </c>
      <c r="DNH200" t="s">
        <v>330</v>
      </c>
      <c r="DNI200" t="s">
        <v>330</v>
      </c>
      <c r="DNJ200" t="s">
        <v>330</v>
      </c>
      <c r="DNK200" t="s">
        <v>330</v>
      </c>
      <c r="DNL200" t="s">
        <v>330</v>
      </c>
      <c r="DNM200" t="s">
        <v>330</v>
      </c>
      <c r="DNN200" t="s">
        <v>330</v>
      </c>
      <c r="DNO200" t="s">
        <v>330</v>
      </c>
      <c r="DNP200" t="s">
        <v>330</v>
      </c>
      <c r="DNQ200" t="s">
        <v>330</v>
      </c>
      <c r="DNR200" t="s">
        <v>330</v>
      </c>
      <c r="DNS200" t="s">
        <v>330</v>
      </c>
      <c r="DNT200" t="s">
        <v>330</v>
      </c>
      <c r="DNU200" t="s">
        <v>330</v>
      </c>
      <c r="DNV200" t="s">
        <v>330</v>
      </c>
      <c r="DNW200" t="s">
        <v>330</v>
      </c>
      <c r="DNX200" t="s">
        <v>330</v>
      </c>
      <c r="DNY200" t="s">
        <v>330</v>
      </c>
      <c r="DNZ200" t="s">
        <v>330</v>
      </c>
      <c r="DOA200" t="s">
        <v>330</v>
      </c>
      <c r="DOB200" t="s">
        <v>330</v>
      </c>
      <c r="DOC200" t="s">
        <v>330</v>
      </c>
      <c r="DOD200" t="s">
        <v>330</v>
      </c>
      <c r="DOE200" t="s">
        <v>330</v>
      </c>
      <c r="DOF200" t="s">
        <v>330</v>
      </c>
      <c r="DOG200" t="s">
        <v>330</v>
      </c>
      <c r="DOH200" t="s">
        <v>330</v>
      </c>
      <c r="DOI200" t="s">
        <v>330</v>
      </c>
      <c r="DOJ200" t="s">
        <v>330</v>
      </c>
      <c r="DOK200" t="s">
        <v>330</v>
      </c>
      <c r="DOL200" t="s">
        <v>330</v>
      </c>
      <c r="DOM200" t="s">
        <v>330</v>
      </c>
      <c r="DON200" t="s">
        <v>330</v>
      </c>
      <c r="DOO200" t="s">
        <v>330</v>
      </c>
      <c r="DOP200" t="s">
        <v>330</v>
      </c>
      <c r="DOQ200" t="s">
        <v>330</v>
      </c>
      <c r="DOR200" t="s">
        <v>330</v>
      </c>
      <c r="DOS200" t="s">
        <v>330</v>
      </c>
      <c r="DOT200" t="s">
        <v>330</v>
      </c>
      <c r="DOU200" t="s">
        <v>330</v>
      </c>
      <c r="DOV200" t="s">
        <v>330</v>
      </c>
      <c r="DOW200" t="s">
        <v>330</v>
      </c>
      <c r="DOX200" t="s">
        <v>330</v>
      </c>
      <c r="DOY200" t="s">
        <v>330</v>
      </c>
      <c r="DOZ200" t="s">
        <v>330</v>
      </c>
      <c r="DPA200" t="s">
        <v>330</v>
      </c>
      <c r="DPB200" t="s">
        <v>330</v>
      </c>
      <c r="DPC200" t="s">
        <v>330</v>
      </c>
      <c r="DPD200" t="s">
        <v>330</v>
      </c>
      <c r="DPE200" t="s">
        <v>330</v>
      </c>
      <c r="DPF200" t="s">
        <v>330</v>
      </c>
      <c r="DPG200" t="s">
        <v>330</v>
      </c>
      <c r="DPH200" t="s">
        <v>330</v>
      </c>
      <c r="DPI200" t="s">
        <v>330</v>
      </c>
      <c r="DPJ200" t="s">
        <v>330</v>
      </c>
      <c r="DPK200" t="s">
        <v>330</v>
      </c>
      <c r="DPL200" t="s">
        <v>330</v>
      </c>
      <c r="DPM200" t="s">
        <v>330</v>
      </c>
      <c r="DPN200" t="s">
        <v>330</v>
      </c>
      <c r="DPO200" t="s">
        <v>330</v>
      </c>
      <c r="DPP200" t="s">
        <v>330</v>
      </c>
      <c r="DPQ200" t="s">
        <v>330</v>
      </c>
      <c r="DPR200" t="s">
        <v>330</v>
      </c>
      <c r="DPS200" t="s">
        <v>330</v>
      </c>
      <c r="DPT200" t="s">
        <v>330</v>
      </c>
      <c r="DPU200" t="s">
        <v>330</v>
      </c>
      <c r="DPV200" t="s">
        <v>330</v>
      </c>
      <c r="DPW200" t="s">
        <v>330</v>
      </c>
      <c r="DPX200" t="s">
        <v>330</v>
      </c>
      <c r="DPY200" t="s">
        <v>330</v>
      </c>
      <c r="DPZ200" t="s">
        <v>330</v>
      </c>
      <c r="DQA200" t="s">
        <v>330</v>
      </c>
      <c r="DQB200" t="s">
        <v>330</v>
      </c>
      <c r="DQC200" t="s">
        <v>330</v>
      </c>
      <c r="DQD200" t="s">
        <v>330</v>
      </c>
      <c r="DQE200" t="s">
        <v>330</v>
      </c>
      <c r="DQF200" t="s">
        <v>330</v>
      </c>
      <c r="DQG200" t="s">
        <v>330</v>
      </c>
      <c r="DQH200" t="s">
        <v>330</v>
      </c>
      <c r="DQI200" t="s">
        <v>330</v>
      </c>
      <c r="DQJ200" t="s">
        <v>330</v>
      </c>
      <c r="DQK200" t="s">
        <v>330</v>
      </c>
      <c r="DQL200" t="s">
        <v>330</v>
      </c>
      <c r="DQM200" t="s">
        <v>330</v>
      </c>
      <c r="DQN200" t="s">
        <v>330</v>
      </c>
      <c r="DQO200" t="s">
        <v>330</v>
      </c>
      <c r="DQP200" t="s">
        <v>330</v>
      </c>
      <c r="DQQ200" t="s">
        <v>330</v>
      </c>
      <c r="DQR200" t="s">
        <v>330</v>
      </c>
      <c r="DQS200" t="s">
        <v>330</v>
      </c>
      <c r="DQT200" t="s">
        <v>330</v>
      </c>
      <c r="DQU200" t="s">
        <v>330</v>
      </c>
      <c r="DQV200" t="s">
        <v>330</v>
      </c>
      <c r="DQW200" t="s">
        <v>330</v>
      </c>
      <c r="DQX200" t="s">
        <v>330</v>
      </c>
      <c r="DQY200" t="s">
        <v>330</v>
      </c>
      <c r="DQZ200" t="s">
        <v>330</v>
      </c>
      <c r="DRA200" t="s">
        <v>330</v>
      </c>
      <c r="DRB200" t="s">
        <v>330</v>
      </c>
      <c r="DRC200" t="s">
        <v>330</v>
      </c>
      <c r="DRD200" t="s">
        <v>330</v>
      </c>
      <c r="DRE200" t="s">
        <v>330</v>
      </c>
      <c r="DRF200" t="s">
        <v>330</v>
      </c>
      <c r="DRG200" t="s">
        <v>330</v>
      </c>
      <c r="DRH200" t="s">
        <v>330</v>
      </c>
      <c r="DRI200" t="s">
        <v>330</v>
      </c>
      <c r="DRJ200" t="s">
        <v>330</v>
      </c>
      <c r="DRK200" t="s">
        <v>330</v>
      </c>
      <c r="DRL200" t="s">
        <v>330</v>
      </c>
      <c r="DRM200" t="s">
        <v>330</v>
      </c>
      <c r="DRN200" t="s">
        <v>330</v>
      </c>
      <c r="DRO200" t="s">
        <v>330</v>
      </c>
      <c r="DRP200" t="s">
        <v>330</v>
      </c>
      <c r="DRQ200" t="s">
        <v>330</v>
      </c>
      <c r="DRR200" t="s">
        <v>330</v>
      </c>
      <c r="DRS200" t="s">
        <v>330</v>
      </c>
      <c r="DRT200" t="s">
        <v>330</v>
      </c>
      <c r="DRU200" t="s">
        <v>330</v>
      </c>
      <c r="DRV200" t="s">
        <v>330</v>
      </c>
      <c r="DRW200" t="s">
        <v>330</v>
      </c>
      <c r="DRX200" t="s">
        <v>330</v>
      </c>
      <c r="DRY200" t="s">
        <v>330</v>
      </c>
      <c r="DRZ200" t="s">
        <v>330</v>
      </c>
      <c r="DSA200" t="s">
        <v>330</v>
      </c>
      <c r="DSB200" t="s">
        <v>330</v>
      </c>
      <c r="DSC200" t="s">
        <v>330</v>
      </c>
      <c r="DSD200" t="s">
        <v>330</v>
      </c>
      <c r="DSE200" t="s">
        <v>330</v>
      </c>
      <c r="DSF200" t="s">
        <v>330</v>
      </c>
      <c r="DSG200" t="s">
        <v>330</v>
      </c>
      <c r="DSH200" t="s">
        <v>330</v>
      </c>
      <c r="DSI200" t="s">
        <v>330</v>
      </c>
      <c r="DSJ200" t="s">
        <v>330</v>
      </c>
      <c r="DSK200" t="s">
        <v>330</v>
      </c>
      <c r="DSL200" t="s">
        <v>330</v>
      </c>
      <c r="DSM200" t="s">
        <v>330</v>
      </c>
      <c r="DSN200" t="s">
        <v>330</v>
      </c>
      <c r="DSO200" t="s">
        <v>330</v>
      </c>
      <c r="DSP200" t="s">
        <v>330</v>
      </c>
      <c r="DSQ200" t="s">
        <v>330</v>
      </c>
      <c r="DSR200" t="s">
        <v>330</v>
      </c>
      <c r="DSS200" t="s">
        <v>330</v>
      </c>
      <c r="DST200" t="s">
        <v>330</v>
      </c>
      <c r="DSU200" t="s">
        <v>330</v>
      </c>
      <c r="DSV200" t="s">
        <v>330</v>
      </c>
      <c r="DSW200" t="s">
        <v>330</v>
      </c>
      <c r="DSX200" t="s">
        <v>330</v>
      </c>
      <c r="DSY200" t="s">
        <v>330</v>
      </c>
      <c r="DSZ200" t="s">
        <v>330</v>
      </c>
      <c r="DTA200" t="s">
        <v>330</v>
      </c>
      <c r="DTB200" t="s">
        <v>330</v>
      </c>
      <c r="DTC200" t="s">
        <v>330</v>
      </c>
      <c r="DTD200" t="s">
        <v>330</v>
      </c>
      <c r="DTE200" t="s">
        <v>330</v>
      </c>
      <c r="DTF200" t="s">
        <v>330</v>
      </c>
      <c r="DTG200" t="s">
        <v>330</v>
      </c>
      <c r="DTH200" t="s">
        <v>330</v>
      </c>
      <c r="DTI200" t="s">
        <v>330</v>
      </c>
      <c r="DTJ200" t="s">
        <v>330</v>
      </c>
      <c r="DTK200" t="s">
        <v>330</v>
      </c>
      <c r="DTL200" t="s">
        <v>330</v>
      </c>
      <c r="DTM200" t="s">
        <v>330</v>
      </c>
      <c r="DTN200" t="s">
        <v>330</v>
      </c>
      <c r="DTO200" t="s">
        <v>330</v>
      </c>
      <c r="DTP200" t="s">
        <v>330</v>
      </c>
      <c r="DTQ200" t="s">
        <v>330</v>
      </c>
      <c r="DTR200" t="s">
        <v>330</v>
      </c>
      <c r="DTS200" t="s">
        <v>330</v>
      </c>
      <c r="DTT200" t="s">
        <v>330</v>
      </c>
      <c r="DTU200" t="s">
        <v>330</v>
      </c>
      <c r="DTV200" t="s">
        <v>330</v>
      </c>
      <c r="DTW200" t="s">
        <v>330</v>
      </c>
      <c r="DTX200" t="s">
        <v>330</v>
      </c>
      <c r="DTY200" t="s">
        <v>330</v>
      </c>
      <c r="DTZ200" t="s">
        <v>330</v>
      </c>
      <c r="DUA200" t="s">
        <v>330</v>
      </c>
      <c r="DUB200" t="s">
        <v>330</v>
      </c>
      <c r="DUC200" t="s">
        <v>330</v>
      </c>
      <c r="DUD200" t="s">
        <v>330</v>
      </c>
      <c r="DUE200" t="s">
        <v>330</v>
      </c>
      <c r="DUF200" t="s">
        <v>330</v>
      </c>
      <c r="DUG200" t="s">
        <v>330</v>
      </c>
      <c r="DUH200" t="s">
        <v>330</v>
      </c>
      <c r="DUI200" t="s">
        <v>330</v>
      </c>
      <c r="DUJ200" t="s">
        <v>330</v>
      </c>
      <c r="DUK200" t="s">
        <v>330</v>
      </c>
      <c r="DUL200" t="s">
        <v>330</v>
      </c>
      <c r="DUM200" t="s">
        <v>330</v>
      </c>
      <c r="DUN200" t="s">
        <v>330</v>
      </c>
      <c r="DUO200" t="s">
        <v>330</v>
      </c>
      <c r="DUP200" t="s">
        <v>330</v>
      </c>
      <c r="DUQ200" t="s">
        <v>330</v>
      </c>
      <c r="DUR200" t="s">
        <v>330</v>
      </c>
      <c r="DUS200" t="s">
        <v>330</v>
      </c>
      <c r="DUT200" t="s">
        <v>330</v>
      </c>
      <c r="DUU200" t="s">
        <v>330</v>
      </c>
      <c r="DUV200" t="s">
        <v>330</v>
      </c>
      <c r="DUW200" t="s">
        <v>330</v>
      </c>
      <c r="DUX200" t="s">
        <v>330</v>
      </c>
      <c r="DUY200" t="s">
        <v>330</v>
      </c>
      <c r="DUZ200" t="s">
        <v>330</v>
      </c>
      <c r="DVA200" t="s">
        <v>330</v>
      </c>
      <c r="DVB200" t="s">
        <v>330</v>
      </c>
      <c r="DVC200" t="s">
        <v>330</v>
      </c>
      <c r="DVD200" t="s">
        <v>330</v>
      </c>
      <c r="DVE200" t="s">
        <v>330</v>
      </c>
      <c r="DVF200" t="s">
        <v>330</v>
      </c>
      <c r="DVG200" t="s">
        <v>330</v>
      </c>
      <c r="DVH200" t="s">
        <v>330</v>
      </c>
      <c r="DVI200" t="s">
        <v>330</v>
      </c>
      <c r="DVJ200" t="s">
        <v>330</v>
      </c>
      <c r="DVK200" t="s">
        <v>330</v>
      </c>
      <c r="DVL200" t="s">
        <v>330</v>
      </c>
      <c r="DVM200" t="s">
        <v>330</v>
      </c>
      <c r="DVN200" t="s">
        <v>330</v>
      </c>
      <c r="DVO200" t="s">
        <v>330</v>
      </c>
      <c r="DVP200" t="s">
        <v>330</v>
      </c>
      <c r="DVQ200" t="s">
        <v>330</v>
      </c>
      <c r="DVR200" t="s">
        <v>330</v>
      </c>
      <c r="DVS200" t="s">
        <v>330</v>
      </c>
      <c r="DVT200" t="s">
        <v>330</v>
      </c>
      <c r="DVU200" t="s">
        <v>330</v>
      </c>
      <c r="DVV200" t="s">
        <v>330</v>
      </c>
      <c r="DVW200" t="s">
        <v>330</v>
      </c>
      <c r="DVX200" t="s">
        <v>330</v>
      </c>
      <c r="DVY200" t="s">
        <v>330</v>
      </c>
      <c r="DVZ200" t="s">
        <v>330</v>
      </c>
      <c r="DWA200" t="s">
        <v>330</v>
      </c>
      <c r="DWB200" t="s">
        <v>330</v>
      </c>
      <c r="DWC200" t="s">
        <v>330</v>
      </c>
      <c r="DWD200" t="s">
        <v>330</v>
      </c>
      <c r="DWE200" t="s">
        <v>330</v>
      </c>
      <c r="DWF200" t="s">
        <v>330</v>
      </c>
      <c r="DWG200" t="s">
        <v>330</v>
      </c>
      <c r="DWH200" t="s">
        <v>330</v>
      </c>
      <c r="DWI200" t="s">
        <v>330</v>
      </c>
      <c r="DWJ200" t="s">
        <v>330</v>
      </c>
      <c r="DWK200" t="s">
        <v>330</v>
      </c>
      <c r="DWL200" t="s">
        <v>330</v>
      </c>
      <c r="DWM200" t="s">
        <v>330</v>
      </c>
      <c r="DWN200" t="s">
        <v>330</v>
      </c>
      <c r="DWO200" t="s">
        <v>330</v>
      </c>
      <c r="DWP200" t="s">
        <v>330</v>
      </c>
      <c r="DWQ200" t="s">
        <v>330</v>
      </c>
      <c r="DWR200" t="s">
        <v>330</v>
      </c>
      <c r="DWS200" t="s">
        <v>330</v>
      </c>
      <c r="DWT200" t="s">
        <v>330</v>
      </c>
      <c r="DWU200" t="s">
        <v>330</v>
      </c>
      <c r="DWV200" t="s">
        <v>330</v>
      </c>
      <c r="DWW200" t="s">
        <v>330</v>
      </c>
      <c r="DWX200" t="s">
        <v>330</v>
      </c>
      <c r="DWY200" t="s">
        <v>330</v>
      </c>
      <c r="DWZ200" t="s">
        <v>330</v>
      </c>
      <c r="DXA200" t="s">
        <v>330</v>
      </c>
      <c r="DXB200" t="s">
        <v>330</v>
      </c>
      <c r="DXC200" t="s">
        <v>330</v>
      </c>
      <c r="DXD200" t="s">
        <v>330</v>
      </c>
      <c r="DXE200" t="s">
        <v>330</v>
      </c>
      <c r="DXF200" t="s">
        <v>330</v>
      </c>
      <c r="DXG200" t="s">
        <v>330</v>
      </c>
      <c r="DXH200" t="s">
        <v>330</v>
      </c>
      <c r="DXI200" t="s">
        <v>330</v>
      </c>
      <c r="DXJ200" t="s">
        <v>330</v>
      </c>
      <c r="DXK200" t="s">
        <v>330</v>
      </c>
      <c r="DXL200" t="s">
        <v>330</v>
      </c>
      <c r="DXM200" t="s">
        <v>330</v>
      </c>
      <c r="DXN200" t="s">
        <v>330</v>
      </c>
      <c r="DXO200" t="s">
        <v>330</v>
      </c>
      <c r="DXP200" t="s">
        <v>330</v>
      </c>
      <c r="DXQ200" t="s">
        <v>330</v>
      </c>
      <c r="DXR200" t="s">
        <v>330</v>
      </c>
      <c r="DXS200" t="s">
        <v>330</v>
      </c>
      <c r="DXT200" t="s">
        <v>330</v>
      </c>
      <c r="DXU200" t="s">
        <v>330</v>
      </c>
      <c r="DXV200" t="s">
        <v>330</v>
      </c>
      <c r="DXW200" t="s">
        <v>330</v>
      </c>
      <c r="DXX200" t="s">
        <v>330</v>
      </c>
      <c r="DXY200" t="s">
        <v>330</v>
      </c>
      <c r="DXZ200" t="s">
        <v>330</v>
      </c>
      <c r="DYA200" t="s">
        <v>330</v>
      </c>
      <c r="DYB200" t="s">
        <v>330</v>
      </c>
      <c r="DYC200" t="s">
        <v>330</v>
      </c>
      <c r="DYD200" t="s">
        <v>330</v>
      </c>
      <c r="DYE200" t="s">
        <v>330</v>
      </c>
      <c r="DYF200" t="s">
        <v>330</v>
      </c>
      <c r="DYG200" t="s">
        <v>330</v>
      </c>
      <c r="DYH200" t="s">
        <v>330</v>
      </c>
      <c r="DYI200" t="s">
        <v>330</v>
      </c>
      <c r="DYJ200" t="s">
        <v>330</v>
      </c>
      <c r="DYK200" t="s">
        <v>330</v>
      </c>
      <c r="DYL200" t="s">
        <v>330</v>
      </c>
      <c r="DYM200" t="s">
        <v>330</v>
      </c>
      <c r="DYN200" t="s">
        <v>330</v>
      </c>
      <c r="DYO200" t="s">
        <v>330</v>
      </c>
      <c r="DYP200" t="s">
        <v>330</v>
      </c>
      <c r="DYQ200" t="s">
        <v>330</v>
      </c>
      <c r="DYR200" t="s">
        <v>330</v>
      </c>
      <c r="DYS200" t="s">
        <v>330</v>
      </c>
      <c r="DYT200" t="s">
        <v>330</v>
      </c>
      <c r="DYU200" t="s">
        <v>330</v>
      </c>
      <c r="DYV200" t="s">
        <v>330</v>
      </c>
      <c r="DYW200" t="s">
        <v>330</v>
      </c>
      <c r="DYX200" t="s">
        <v>330</v>
      </c>
      <c r="DYY200" t="s">
        <v>330</v>
      </c>
      <c r="DYZ200" t="s">
        <v>330</v>
      </c>
      <c r="DZA200" t="s">
        <v>330</v>
      </c>
      <c r="DZB200" t="s">
        <v>330</v>
      </c>
      <c r="DZC200" t="s">
        <v>330</v>
      </c>
      <c r="DZD200" t="s">
        <v>330</v>
      </c>
      <c r="DZE200" t="s">
        <v>330</v>
      </c>
      <c r="DZF200" t="s">
        <v>330</v>
      </c>
      <c r="DZG200" t="s">
        <v>330</v>
      </c>
      <c r="DZH200" t="s">
        <v>330</v>
      </c>
      <c r="DZI200" t="s">
        <v>330</v>
      </c>
      <c r="DZJ200" t="s">
        <v>330</v>
      </c>
      <c r="DZK200" t="s">
        <v>330</v>
      </c>
      <c r="DZL200" t="s">
        <v>330</v>
      </c>
      <c r="DZM200" t="s">
        <v>330</v>
      </c>
      <c r="DZN200" t="s">
        <v>330</v>
      </c>
      <c r="DZO200" t="s">
        <v>330</v>
      </c>
      <c r="DZP200" t="s">
        <v>330</v>
      </c>
      <c r="DZQ200" t="s">
        <v>330</v>
      </c>
      <c r="DZR200" t="s">
        <v>330</v>
      </c>
      <c r="DZS200" t="s">
        <v>330</v>
      </c>
      <c r="DZT200" t="s">
        <v>330</v>
      </c>
      <c r="DZU200" t="s">
        <v>330</v>
      </c>
      <c r="DZV200" t="s">
        <v>330</v>
      </c>
      <c r="DZW200" t="s">
        <v>330</v>
      </c>
      <c r="DZX200" t="s">
        <v>330</v>
      </c>
      <c r="DZY200" t="s">
        <v>330</v>
      </c>
      <c r="DZZ200" t="s">
        <v>330</v>
      </c>
      <c r="EAA200" t="s">
        <v>330</v>
      </c>
      <c r="EAB200" t="s">
        <v>330</v>
      </c>
      <c r="EAC200" t="s">
        <v>330</v>
      </c>
      <c r="EAD200" t="s">
        <v>330</v>
      </c>
      <c r="EAE200" t="s">
        <v>330</v>
      </c>
      <c r="EAF200" t="s">
        <v>330</v>
      </c>
      <c r="EAG200" t="s">
        <v>330</v>
      </c>
      <c r="EAH200" t="s">
        <v>330</v>
      </c>
      <c r="EAI200" t="s">
        <v>330</v>
      </c>
      <c r="EAJ200" t="s">
        <v>330</v>
      </c>
      <c r="EAK200" t="s">
        <v>330</v>
      </c>
      <c r="EAL200" t="s">
        <v>330</v>
      </c>
      <c r="EAM200" t="s">
        <v>330</v>
      </c>
      <c r="EAN200" t="s">
        <v>330</v>
      </c>
      <c r="EAO200" t="s">
        <v>330</v>
      </c>
      <c r="EAP200" t="s">
        <v>330</v>
      </c>
      <c r="EAQ200" t="s">
        <v>330</v>
      </c>
      <c r="EAR200" t="s">
        <v>330</v>
      </c>
      <c r="EAS200" t="s">
        <v>330</v>
      </c>
      <c r="EAT200" t="s">
        <v>330</v>
      </c>
      <c r="EAU200" t="s">
        <v>330</v>
      </c>
      <c r="EAV200" t="s">
        <v>330</v>
      </c>
      <c r="EAW200" t="s">
        <v>330</v>
      </c>
      <c r="EAX200" t="s">
        <v>330</v>
      </c>
      <c r="EAY200" t="s">
        <v>330</v>
      </c>
      <c r="EAZ200" t="s">
        <v>330</v>
      </c>
      <c r="EBA200" t="s">
        <v>330</v>
      </c>
      <c r="EBB200" t="s">
        <v>330</v>
      </c>
      <c r="EBC200" t="s">
        <v>330</v>
      </c>
      <c r="EBD200" t="s">
        <v>330</v>
      </c>
      <c r="EBE200" t="s">
        <v>330</v>
      </c>
      <c r="EBF200" t="s">
        <v>330</v>
      </c>
      <c r="EBG200" t="s">
        <v>330</v>
      </c>
      <c r="EBH200" t="s">
        <v>330</v>
      </c>
      <c r="EBI200" t="s">
        <v>330</v>
      </c>
      <c r="EBJ200" t="s">
        <v>330</v>
      </c>
      <c r="EBK200" t="s">
        <v>330</v>
      </c>
      <c r="EBL200" t="s">
        <v>330</v>
      </c>
      <c r="EBM200" t="s">
        <v>330</v>
      </c>
      <c r="EBN200" t="s">
        <v>330</v>
      </c>
      <c r="EBO200" t="s">
        <v>330</v>
      </c>
      <c r="EBP200" t="s">
        <v>330</v>
      </c>
      <c r="EBQ200" t="s">
        <v>330</v>
      </c>
      <c r="EBR200" t="s">
        <v>330</v>
      </c>
      <c r="EBS200" t="s">
        <v>330</v>
      </c>
      <c r="EBT200" t="s">
        <v>330</v>
      </c>
      <c r="EBU200" t="s">
        <v>330</v>
      </c>
      <c r="EBV200" t="s">
        <v>330</v>
      </c>
      <c r="EBW200" t="s">
        <v>330</v>
      </c>
      <c r="EBX200" t="s">
        <v>330</v>
      </c>
      <c r="EBY200" t="s">
        <v>330</v>
      </c>
      <c r="EBZ200" t="s">
        <v>330</v>
      </c>
      <c r="ECA200" t="s">
        <v>330</v>
      </c>
      <c r="ECB200" t="s">
        <v>330</v>
      </c>
      <c r="ECC200" t="s">
        <v>330</v>
      </c>
      <c r="ECD200" t="s">
        <v>330</v>
      </c>
      <c r="ECE200" t="s">
        <v>330</v>
      </c>
      <c r="ECF200" t="s">
        <v>330</v>
      </c>
      <c r="ECG200" t="s">
        <v>330</v>
      </c>
      <c r="ECH200" t="s">
        <v>330</v>
      </c>
      <c r="ECI200" t="s">
        <v>330</v>
      </c>
      <c r="ECJ200" t="s">
        <v>330</v>
      </c>
      <c r="ECK200" t="s">
        <v>330</v>
      </c>
      <c r="ECL200" t="s">
        <v>330</v>
      </c>
      <c r="ECM200" t="s">
        <v>330</v>
      </c>
      <c r="ECN200" t="s">
        <v>330</v>
      </c>
      <c r="ECO200" t="s">
        <v>330</v>
      </c>
      <c r="ECP200" t="s">
        <v>330</v>
      </c>
      <c r="ECQ200" t="s">
        <v>330</v>
      </c>
      <c r="ECR200" t="s">
        <v>330</v>
      </c>
      <c r="ECS200" t="s">
        <v>330</v>
      </c>
      <c r="ECT200" t="s">
        <v>330</v>
      </c>
      <c r="ECU200" t="s">
        <v>330</v>
      </c>
      <c r="ECV200" t="s">
        <v>330</v>
      </c>
      <c r="ECW200" t="s">
        <v>330</v>
      </c>
      <c r="ECX200" t="s">
        <v>330</v>
      </c>
      <c r="ECY200" t="s">
        <v>330</v>
      </c>
      <c r="ECZ200" t="s">
        <v>330</v>
      </c>
      <c r="EDA200" t="s">
        <v>330</v>
      </c>
      <c r="EDB200" t="s">
        <v>330</v>
      </c>
      <c r="EDC200" t="s">
        <v>330</v>
      </c>
      <c r="EDD200" t="s">
        <v>330</v>
      </c>
      <c r="EDE200" t="s">
        <v>330</v>
      </c>
      <c r="EDF200" t="s">
        <v>330</v>
      </c>
      <c r="EDG200" t="s">
        <v>330</v>
      </c>
      <c r="EDH200" t="s">
        <v>330</v>
      </c>
      <c r="EDI200" t="s">
        <v>330</v>
      </c>
      <c r="EDJ200" t="s">
        <v>330</v>
      </c>
      <c r="EDK200" t="s">
        <v>330</v>
      </c>
      <c r="EDL200" t="s">
        <v>330</v>
      </c>
      <c r="EDM200" t="s">
        <v>330</v>
      </c>
      <c r="EDN200" t="s">
        <v>330</v>
      </c>
      <c r="EDO200" t="s">
        <v>330</v>
      </c>
      <c r="EDP200" t="s">
        <v>330</v>
      </c>
      <c r="EDQ200" t="s">
        <v>330</v>
      </c>
      <c r="EDR200" t="s">
        <v>330</v>
      </c>
      <c r="EDS200" t="s">
        <v>330</v>
      </c>
      <c r="EDT200" t="s">
        <v>330</v>
      </c>
      <c r="EDU200" t="s">
        <v>330</v>
      </c>
      <c r="EDV200" t="s">
        <v>330</v>
      </c>
      <c r="EDW200" t="s">
        <v>330</v>
      </c>
      <c r="EDX200" t="s">
        <v>330</v>
      </c>
      <c r="EDY200" t="s">
        <v>330</v>
      </c>
      <c r="EDZ200" t="s">
        <v>330</v>
      </c>
      <c r="EEA200" t="s">
        <v>330</v>
      </c>
      <c r="EEB200" t="s">
        <v>330</v>
      </c>
      <c r="EEC200" t="s">
        <v>330</v>
      </c>
      <c r="EED200" t="s">
        <v>330</v>
      </c>
      <c r="EEE200" t="s">
        <v>330</v>
      </c>
      <c r="EEF200" t="s">
        <v>330</v>
      </c>
      <c r="EEG200" t="s">
        <v>330</v>
      </c>
      <c r="EEH200" t="s">
        <v>330</v>
      </c>
      <c r="EEI200" t="s">
        <v>330</v>
      </c>
      <c r="EEJ200" t="s">
        <v>330</v>
      </c>
      <c r="EEK200" t="s">
        <v>330</v>
      </c>
      <c r="EEL200" t="s">
        <v>330</v>
      </c>
      <c r="EEM200" t="s">
        <v>330</v>
      </c>
      <c r="EEN200" t="s">
        <v>330</v>
      </c>
      <c r="EEO200" t="s">
        <v>330</v>
      </c>
      <c r="EEP200" t="s">
        <v>330</v>
      </c>
      <c r="EEQ200" t="s">
        <v>330</v>
      </c>
      <c r="EER200" t="s">
        <v>330</v>
      </c>
      <c r="EES200" t="s">
        <v>330</v>
      </c>
      <c r="EET200" t="s">
        <v>330</v>
      </c>
      <c r="EEU200" t="s">
        <v>330</v>
      </c>
      <c r="EEV200" t="s">
        <v>330</v>
      </c>
      <c r="EEW200" t="s">
        <v>330</v>
      </c>
      <c r="EEX200" t="s">
        <v>330</v>
      </c>
      <c r="EEY200" t="s">
        <v>330</v>
      </c>
      <c r="EEZ200" t="s">
        <v>330</v>
      </c>
      <c r="EFA200" t="s">
        <v>330</v>
      </c>
      <c r="EFB200" t="s">
        <v>330</v>
      </c>
      <c r="EFC200" t="s">
        <v>330</v>
      </c>
      <c r="EFD200" t="s">
        <v>330</v>
      </c>
      <c r="EFE200" t="s">
        <v>330</v>
      </c>
      <c r="EFF200" t="s">
        <v>330</v>
      </c>
      <c r="EFG200" t="s">
        <v>330</v>
      </c>
      <c r="EFH200" t="s">
        <v>330</v>
      </c>
      <c r="EFI200" t="s">
        <v>330</v>
      </c>
      <c r="EFJ200" t="s">
        <v>330</v>
      </c>
      <c r="EFK200" t="s">
        <v>330</v>
      </c>
      <c r="EFL200" t="s">
        <v>330</v>
      </c>
      <c r="EFM200" t="s">
        <v>330</v>
      </c>
      <c r="EFN200" t="s">
        <v>330</v>
      </c>
      <c r="EFO200" t="s">
        <v>330</v>
      </c>
      <c r="EFP200" t="s">
        <v>330</v>
      </c>
      <c r="EFQ200" t="s">
        <v>330</v>
      </c>
      <c r="EFR200" t="s">
        <v>330</v>
      </c>
      <c r="EFS200" t="s">
        <v>330</v>
      </c>
      <c r="EFT200" t="s">
        <v>330</v>
      </c>
      <c r="EFU200" t="s">
        <v>330</v>
      </c>
      <c r="EFV200" t="s">
        <v>330</v>
      </c>
      <c r="EFW200" t="s">
        <v>330</v>
      </c>
      <c r="EFX200" t="s">
        <v>330</v>
      </c>
      <c r="EFY200" t="s">
        <v>330</v>
      </c>
      <c r="EFZ200" t="s">
        <v>330</v>
      </c>
      <c r="EGA200" t="s">
        <v>330</v>
      </c>
      <c r="EGB200" t="s">
        <v>330</v>
      </c>
      <c r="EGC200" t="s">
        <v>330</v>
      </c>
      <c r="EGD200" t="s">
        <v>330</v>
      </c>
      <c r="EGE200" t="s">
        <v>330</v>
      </c>
      <c r="EGF200" t="s">
        <v>330</v>
      </c>
      <c r="EGG200" t="s">
        <v>330</v>
      </c>
      <c r="EGH200" t="s">
        <v>330</v>
      </c>
      <c r="EGI200" t="s">
        <v>330</v>
      </c>
      <c r="EGJ200" t="s">
        <v>330</v>
      </c>
      <c r="EGK200" t="s">
        <v>330</v>
      </c>
      <c r="EGL200" t="s">
        <v>330</v>
      </c>
      <c r="EGM200" t="s">
        <v>330</v>
      </c>
      <c r="EGN200" t="s">
        <v>330</v>
      </c>
      <c r="EGO200" t="s">
        <v>330</v>
      </c>
      <c r="EGP200" t="s">
        <v>330</v>
      </c>
      <c r="EGQ200" t="s">
        <v>330</v>
      </c>
      <c r="EGR200" t="s">
        <v>330</v>
      </c>
      <c r="EGS200" t="s">
        <v>330</v>
      </c>
      <c r="EGT200" t="s">
        <v>330</v>
      </c>
      <c r="EGU200" t="s">
        <v>330</v>
      </c>
      <c r="EGV200" t="s">
        <v>330</v>
      </c>
      <c r="EGW200" t="s">
        <v>330</v>
      </c>
      <c r="EGX200" t="s">
        <v>330</v>
      </c>
      <c r="EGY200" t="s">
        <v>330</v>
      </c>
      <c r="EGZ200" t="s">
        <v>330</v>
      </c>
      <c r="EHA200" t="s">
        <v>330</v>
      </c>
      <c r="EHB200" t="s">
        <v>330</v>
      </c>
      <c r="EHC200" t="s">
        <v>330</v>
      </c>
      <c r="EHD200" t="s">
        <v>330</v>
      </c>
      <c r="EHE200" t="s">
        <v>330</v>
      </c>
      <c r="EHF200" t="s">
        <v>330</v>
      </c>
      <c r="EHG200" t="s">
        <v>330</v>
      </c>
      <c r="EHH200" t="s">
        <v>330</v>
      </c>
      <c r="EHI200" t="s">
        <v>330</v>
      </c>
      <c r="EHJ200" t="s">
        <v>330</v>
      </c>
      <c r="EHK200" t="s">
        <v>330</v>
      </c>
      <c r="EHL200" t="s">
        <v>330</v>
      </c>
      <c r="EHM200" t="s">
        <v>330</v>
      </c>
      <c r="EHN200" t="s">
        <v>330</v>
      </c>
      <c r="EHO200" t="s">
        <v>330</v>
      </c>
      <c r="EHP200" t="s">
        <v>330</v>
      </c>
      <c r="EHQ200" t="s">
        <v>330</v>
      </c>
      <c r="EHR200" t="s">
        <v>330</v>
      </c>
      <c r="EHS200" t="s">
        <v>330</v>
      </c>
      <c r="EHT200" t="s">
        <v>330</v>
      </c>
      <c r="EHU200" t="s">
        <v>330</v>
      </c>
      <c r="EHV200" t="s">
        <v>330</v>
      </c>
      <c r="EHW200" t="s">
        <v>330</v>
      </c>
      <c r="EHX200" t="s">
        <v>330</v>
      </c>
      <c r="EHY200" t="s">
        <v>330</v>
      </c>
      <c r="EHZ200" t="s">
        <v>330</v>
      </c>
      <c r="EIA200" t="s">
        <v>330</v>
      </c>
      <c r="EIB200" t="s">
        <v>330</v>
      </c>
      <c r="EIC200" t="s">
        <v>330</v>
      </c>
      <c r="EID200" t="s">
        <v>330</v>
      </c>
      <c r="EIE200" t="s">
        <v>330</v>
      </c>
      <c r="EIF200" t="s">
        <v>330</v>
      </c>
      <c r="EIG200" t="s">
        <v>330</v>
      </c>
      <c r="EIH200" t="s">
        <v>330</v>
      </c>
      <c r="EII200" t="s">
        <v>330</v>
      </c>
      <c r="EIJ200" t="s">
        <v>330</v>
      </c>
      <c r="EIK200" t="s">
        <v>330</v>
      </c>
      <c r="EIL200" t="s">
        <v>330</v>
      </c>
      <c r="EIM200" t="s">
        <v>330</v>
      </c>
      <c r="EIN200" t="s">
        <v>330</v>
      </c>
      <c r="EIO200" t="s">
        <v>330</v>
      </c>
      <c r="EIP200" t="s">
        <v>330</v>
      </c>
      <c r="EIQ200" t="s">
        <v>330</v>
      </c>
      <c r="EIR200" t="s">
        <v>330</v>
      </c>
      <c r="EIS200" t="s">
        <v>330</v>
      </c>
      <c r="EIT200" t="s">
        <v>330</v>
      </c>
      <c r="EIU200" t="s">
        <v>330</v>
      </c>
      <c r="EIV200" t="s">
        <v>330</v>
      </c>
      <c r="EIW200" t="s">
        <v>330</v>
      </c>
      <c r="EIX200" t="s">
        <v>330</v>
      </c>
      <c r="EIY200" t="s">
        <v>330</v>
      </c>
      <c r="EIZ200" t="s">
        <v>330</v>
      </c>
      <c r="EJA200" t="s">
        <v>330</v>
      </c>
      <c r="EJB200" t="s">
        <v>330</v>
      </c>
      <c r="EJC200" t="s">
        <v>330</v>
      </c>
      <c r="EJD200" t="s">
        <v>330</v>
      </c>
      <c r="EJE200" t="s">
        <v>330</v>
      </c>
      <c r="EJF200" t="s">
        <v>330</v>
      </c>
      <c r="EJG200" t="s">
        <v>330</v>
      </c>
      <c r="EJH200" t="s">
        <v>330</v>
      </c>
      <c r="EJI200" t="s">
        <v>330</v>
      </c>
      <c r="EJJ200" t="s">
        <v>330</v>
      </c>
      <c r="EJK200" t="s">
        <v>330</v>
      </c>
      <c r="EJL200" t="s">
        <v>330</v>
      </c>
      <c r="EJM200" t="s">
        <v>330</v>
      </c>
      <c r="EJN200" t="s">
        <v>330</v>
      </c>
      <c r="EJO200" t="s">
        <v>330</v>
      </c>
      <c r="EJP200" t="s">
        <v>330</v>
      </c>
      <c r="EJQ200" t="s">
        <v>330</v>
      </c>
      <c r="EJR200" t="s">
        <v>330</v>
      </c>
      <c r="EJS200" t="s">
        <v>330</v>
      </c>
      <c r="EJT200" t="s">
        <v>330</v>
      </c>
      <c r="EJU200" t="s">
        <v>330</v>
      </c>
      <c r="EJV200" t="s">
        <v>330</v>
      </c>
      <c r="EJW200" t="s">
        <v>330</v>
      </c>
      <c r="EJX200" t="s">
        <v>330</v>
      </c>
      <c r="EJY200" t="s">
        <v>330</v>
      </c>
      <c r="EJZ200" t="s">
        <v>330</v>
      </c>
      <c r="EKA200" t="s">
        <v>330</v>
      </c>
      <c r="EKB200" t="s">
        <v>330</v>
      </c>
      <c r="EKC200" t="s">
        <v>330</v>
      </c>
      <c r="EKD200" t="s">
        <v>330</v>
      </c>
      <c r="EKE200" t="s">
        <v>330</v>
      </c>
      <c r="EKF200" t="s">
        <v>330</v>
      </c>
      <c r="EKG200" t="s">
        <v>330</v>
      </c>
      <c r="EKH200" t="s">
        <v>330</v>
      </c>
      <c r="EKI200" t="s">
        <v>330</v>
      </c>
      <c r="EKJ200" t="s">
        <v>330</v>
      </c>
      <c r="EKK200" t="s">
        <v>330</v>
      </c>
      <c r="EKL200" t="s">
        <v>330</v>
      </c>
      <c r="EKM200" t="s">
        <v>330</v>
      </c>
      <c r="EKN200" t="s">
        <v>330</v>
      </c>
      <c r="EKO200" t="s">
        <v>330</v>
      </c>
      <c r="EKP200" t="s">
        <v>330</v>
      </c>
      <c r="EKQ200" t="s">
        <v>330</v>
      </c>
      <c r="EKR200" t="s">
        <v>330</v>
      </c>
      <c r="EKS200" t="s">
        <v>330</v>
      </c>
      <c r="EKT200" t="s">
        <v>330</v>
      </c>
      <c r="EKU200" t="s">
        <v>330</v>
      </c>
      <c r="EKV200" t="s">
        <v>330</v>
      </c>
      <c r="EKW200" t="s">
        <v>330</v>
      </c>
      <c r="EKX200" t="s">
        <v>330</v>
      </c>
      <c r="EKY200" t="s">
        <v>330</v>
      </c>
      <c r="EKZ200" t="s">
        <v>330</v>
      </c>
      <c r="ELA200" t="s">
        <v>330</v>
      </c>
      <c r="ELB200" t="s">
        <v>330</v>
      </c>
      <c r="ELC200" t="s">
        <v>330</v>
      </c>
      <c r="ELD200" t="s">
        <v>330</v>
      </c>
      <c r="ELE200" t="s">
        <v>330</v>
      </c>
      <c r="ELF200" t="s">
        <v>330</v>
      </c>
      <c r="ELG200" t="s">
        <v>330</v>
      </c>
      <c r="ELH200" t="s">
        <v>330</v>
      </c>
      <c r="ELI200" t="s">
        <v>330</v>
      </c>
      <c r="ELJ200" t="s">
        <v>330</v>
      </c>
      <c r="ELK200" t="s">
        <v>330</v>
      </c>
      <c r="ELL200" t="s">
        <v>330</v>
      </c>
      <c r="ELM200" t="s">
        <v>330</v>
      </c>
      <c r="ELN200" t="s">
        <v>330</v>
      </c>
      <c r="ELO200" t="s">
        <v>330</v>
      </c>
      <c r="ELP200" t="s">
        <v>330</v>
      </c>
      <c r="ELQ200" t="s">
        <v>330</v>
      </c>
      <c r="ELR200" t="s">
        <v>330</v>
      </c>
      <c r="ELS200" t="s">
        <v>330</v>
      </c>
      <c r="ELT200" t="s">
        <v>330</v>
      </c>
      <c r="ELU200" t="s">
        <v>330</v>
      </c>
      <c r="ELV200" t="s">
        <v>330</v>
      </c>
      <c r="ELW200" t="s">
        <v>330</v>
      </c>
      <c r="ELX200" t="s">
        <v>330</v>
      </c>
      <c r="ELY200" t="s">
        <v>330</v>
      </c>
      <c r="ELZ200" t="s">
        <v>330</v>
      </c>
      <c r="EMA200" t="s">
        <v>330</v>
      </c>
      <c r="EMB200" t="s">
        <v>330</v>
      </c>
      <c r="EMC200" t="s">
        <v>330</v>
      </c>
      <c r="EMD200" t="s">
        <v>330</v>
      </c>
      <c r="EME200" t="s">
        <v>330</v>
      </c>
      <c r="EMF200" t="s">
        <v>330</v>
      </c>
      <c r="EMG200" t="s">
        <v>330</v>
      </c>
      <c r="EMH200" t="s">
        <v>330</v>
      </c>
      <c r="EMI200" t="s">
        <v>330</v>
      </c>
      <c r="EMJ200" t="s">
        <v>330</v>
      </c>
      <c r="EMK200" t="s">
        <v>330</v>
      </c>
      <c r="EML200" t="s">
        <v>330</v>
      </c>
      <c r="EMM200" t="s">
        <v>330</v>
      </c>
      <c r="EMN200" t="s">
        <v>330</v>
      </c>
      <c r="EMO200" t="s">
        <v>330</v>
      </c>
      <c r="EMP200" t="s">
        <v>330</v>
      </c>
      <c r="EMQ200" t="s">
        <v>330</v>
      </c>
      <c r="EMR200" t="s">
        <v>330</v>
      </c>
      <c r="EMS200" t="s">
        <v>330</v>
      </c>
      <c r="EMT200" t="s">
        <v>330</v>
      </c>
      <c r="EMU200" t="s">
        <v>330</v>
      </c>
      <c r="EMV200" t="s">
        <v>330</v>
      </c>
      <c r="EMW200" t="s">
        <v>330</v>
      </c>
      <c r="EMX200" t="s">
        <v>330</v>
      </c>
      <c r="EMY200" t="s">
        <v>330</v>
      </c>
      <c r="EMZ200" t="s">
        <v>330</v>
      </c>
      <c r="ENA200" t="s">
        <v>330</v>
      </c>
      <c r="ENB200" t="s">
        <v>330</v>
      </c>
      <c r="ENC200" t="s">
        <v>330</v>
      </c>
      <c r="END200" t="s">
        <v>330</v>
      </c>
      <c r="ENE200" t="s">
        <v>330</v>
      </c>
      <c r="ENF200" t="s">
        <v>330</v>
      </c>
      <c r="ENG200" t="s">
        <v>330</v>
      </c>
      <c r="ENH200" t="s">
        <v>330</v>
      </c>
      <c r="ENI200" t="s">
        <v>330</v>
      </c>
      <c r="ENJ200" t="s">
        <v>330</v>
      </c>
      <c r="ENK200" t="s">
        <v>330</v>
      </c>
      <c r="ENL200" t="s">
        <v>330</v>
      </c>
      <c r="ENM200" t="s">
        <v>330</v>
      </c>
      <c r="ENN200" t="s">
        <v>330</v>
      </c>
      <c r="ENO200" t="s">
        <v>330</v>
      </c>
      <c r="ENP200" t="s">
        <v>330</v>
      </c>
      <c r="ENQ200" t="s">
        <v>330</v>
      </c>
      <c r="ENR200" t="s">
        <v>330</v>
      </c>
      <c r="ENS200" t="s">
        <v>330</v>
      </c>
      <c r="ENT200" t="s">
        <v>330</v>
      </c>
      <c r="ENU200" t="s">
        <v>330</v>
      </c>
      <c r="ENV200" t="s">
        <v>330</v>
      </c>
      <c r="ENW200" t="s">
        <v>330</v>
      </c>
      <c r="ENX200" t="s">
        <v>330</v>
      </c>
      <c r="ENY200" t="s">
        <v>330</v>
      </c>
      <c r="ENZ200" t="s">
        <v>330</v>
      </c>
      <c r="EOA200" t="s">
        <v>330</v>
      </c>
      <c r="EOB200" t="s">
        <v>330</v>
      </c>
      <c r="EOC200" t="s">
        <v>330</v>
      </c>
      <c r="EOD200" t="s">
        <v>330</v>
      </c>
      <c r="EOE200" t="s">
        <v>330</v>
      </c>
      <c r="EOF200" t="s">
        <v>330</v>
      </c>
      <c r="EOG200" t="s">
        <v>330</v>
      </c>
      <c r="EOH200" t="s">
        <v>330</v>
      </c>
      <c r="EOI200" t="s">
        <v>330</v>
      </c>
      <c r="EOJ200" t="s">
        <v>330</v>
      </c>
      <c r="EOK200" t="s">
        <v>330</v>
      </c>
      <c r="EOL200" t="s">
        <v>330</v>
      </c>
      <c r="EOM200" t="s">
        <v>330</v>
      </c>
      <c r="EON200" t="s">
        <v>330</v>
      </c>
      <c r="EOO200" t="s">
        <v>330</v>
      </c>
      <c r="EOP200" t="s">
        <v>330</v>
      </c>
      <c r="EOQ200" t="s">
        <v>330</v>
      </c>
      <c r="EOR200" t="s">
        <v>330</v>
      </c>
      <c r="EOS200" t="s">
        <v>330</v>
      </c>
      <c r="EOT200" t="s">
        <v>330</v>
      </c>
      <c r="EOU200" t="s">
        <v>330</v>
      </c>
      <c r="EOV200" t="s">
        <v>330</v>
      </c>
      <c r="EOW200" t="s">
        <v>330</v>
      </c>
      <c r="EOX200" t="s">
        <v>330</v>
      </c>
      <c r="EOY200" t="s">
        <v>330</v>
      </c>
      <c r="EOZ200" t="s">
        <v>330</v>
      </c>
      <c r="EPA200" t="s">
        <v>330</v>
      </c>
      <c r="EPB200" t="s">
        <v>330</v>
      </c>
      <c r="EPC200" t="s">
        <v>330</v>
      </c>
      <c r="EPD200" t="s">
        <v>330</v>
      </c>
      <c r="EPE200" t="s">
        <v>330</v>
      </c>
      <c r="EPF200" t="s">
        <v>330</v>
      </c>
      <c r="EPG200" t="s">
        <v>330</v>
      </c>
      <c r="EPH200" t="s">
        <v>330</v>
      </c>
      <c r="EPI200" t="s">
        <v>330</v>
      </c>
      <c r="EPJ200" t="s">
        <v>330</v>
      </c>
      <c r="EPK200" t="s">
        <v>330</v>
      </c>
      <c r="EPL200" t="s">
        <v>330</v>
      </c>
      <c r="EPM200" t="s">
        <v>330</v>
      </c>
      <c r="EPN200" t="s">
        <v>330</v>
      </c>
      <c r="EPO200" t="s">
        <v>330</v>
      </c>
      <c r="EPP200" t="s">
        <v>330</v>
      </c>
      <c r="EPQ200" t="s">
        <v>330</v>
      </c>
      <c r="EPR200" t="s">
        <v>330</v>
      </c>
      <c r="EPS200" t="s">
        <v>330</v>
      </c>
      <c r="EPT200" t="s">
        <v>330</v>
      </c>
      <c r="EPU200" t="s">
        <v>330</v>
      </c>
      <c r="EPV200" t="s">
        <v>330</v>
      </c>
      <c r="EPW200" t="s">
        <v>330</v>
      </c>
      <c r="EPX200" t="s">
        <v>330</v>
      </c>
      <c r="EPY200" t="s">
        <v>330</v>
      </c>
      <c r="EPZ200" t="s">
        <v>330</v>
      </c>
      <c r="EQA200" t="s">
        <v>330</v>
      </c>
      <c r="EQB200" t="s">
        <v>330</v>
      </c>
      <c r="EQC200" t="s">
        <v>330</v>
      </c>
      <c r="EQD200" t="s">
        <v>330</v>
      </c>
      <c r="EQE200" t="s">
        <v>330</v>
      </c>
      <c r="EQF200" t="s">
        <v>330</v>
      </c>
      <c r="EQG200" t="s">
        <v>330</v>
      </c>
      <c r="EQH200" t="s">
        <v>330</v>
      </c>
      <c r="EQI200" t="s">
        <v>330</v>
      </c>
      <c r="EQJ200" t="s">
        <v>330</v>
      </c>
      <c r="EQK200" t="s">
        <v>330</v>
      </c>
      <c r="EQL200" t="s">
        <v>330</v>
      </c>
      <c r="EQM200" t="s">
        <v>330</v>
      </c>
      <c r="EQN200" t="s">
        <v>330</v>
      </c>
      <c r="EQO200" t="s">
        <v>330</v>
      </c>
      <c r="EQP200" t="s">
        <v>330</v>
      </c>
      <c r="EQQ200" t="s">
        <v>330</v>
      </c>
      <c r="EQR200" t="s">
        <v>330</v>
      </c>
      <c r="EQS200" t="s">
        <v>330</v>
      </c>
      <c r="EQT200" t="s">
        <v>330</v>
      </c>
      <c r="EQU200" t="s">
        <v>330</v>
      </c>
      <c r="EQV200" t="s">
        <v>330</v>
      </c>
      <c r="EQW200" t="s">
        <v>330</v>
      </c>
      <c r="EQX200" t="s">
        <v>330</v>
      </c>
      <c r="EQY200" t="s">
        <v>330</v>
      </c>
      <c r="EQZ200" t="s">
        <v>330</v>
      </c>
      <c r="ERA200" t="s">
        <v>330</v>
      </c>
      <c r="ERB200" t="s">
        <v>330</v>
      </c>
      <c r="ERC200" t="s">
        <v>330</v>
      </c>
      <c r="ERD200" t="s">
        <v>330</v>
      </c>
      <c r="ERE200" t="s">
        <v>330</v>
      </c>
      <c r="ERF200" t="s">
        <v>330</v>
      </c>
      <c r="ERG200" t="s">
        <v>330</v>
      </c>
      <c r="ERH200" t="s">
        <v>330</v>
      </c>
      <c r="ERI200" t="s">
        <v>330</v>
      </c>
      <c r="ERJ200" t="s">
        <v>330</v>
      </c>
      <c r="ERK200" t="s">
        <v>330</v>
      </c>
      <c r="ERL200" t="s">
        <v>330</v>
      </c>
      <c r="ERM200" t="s">
        <v>330</v>
      </c>
      <c r="ERN200" t="s">
        <v>330</v>
      </c>
      <c r="ERO200" t="s">
        <v>330</v>
      </c>
      <c r="ERP200" t="s">
        <v>330</v>
      </c>
      <c r="ERQ200" t="s">
        <v>330</v>
      </c>
      <c r="ERR200" t="s">
        <v>330</v>
      </c>
      <c r="ERS200" t="s">
        <v>330</v>
      </c>
      <c r="ERT200" t="s">
        <v>330</v>
      </c>
      <c r="ERU200" t="s">
        <v>330</v>
      </c>
      <c r="ERV200" t="s">
        <v>330</v>
      </c>
      <c r="ERW200" t="s">
        <v>330</v>
      </c>
      <c r="ERX200" t="s">
        <v>330</v>
      </c>
      <c r="ERY200" t="s">
        <v>330</v>
      </c>
      <c r="ERZ200" t="s">
        <v>330</v>
      </c>
      <c r="ESA200" t="s">
        <v>330</v>
      </c>
      <c r="ESB200" t="s">
        <v>330</v>
      </c>
      <c r="ESC200" t="s">
        <v>330</v>
      </c>
      <c r="ESD200" t="s">
        <v>330</v>
      </c>
      <c r="ESE200" t="s">
        <v>330</v>
      </c>
      <c r="ESF200" t="s">
        <v>330</v>
      </c>
      <c r="ESG200" t="s">
        <v>330</v>
      </c>
      <c r="ESH200" t="s">
        <v>330</v>
      </c>
      <c r="ESI200" t="s">
        <v>330</v>
      </c>
      <c r="ESJ200" t="s">
        <v>330</v>
      </c>
      <c r="ESK200" t="s">
        <v>330</v>
      </c>
      <c r="ESL200" t="s">
        <v>330</v>
      </c>
      <c r="ESM200" t="s">
        <v>330</v>
      </c>
      <c r="ESN200" t="s">
        <v>330</v>
      </c>
      <c r="ESO200" t="s">
        <v>330</v>
      </c>
      <c r="ESP200" t="s">
        <v>330</v>
      </c>
      <c r="ESQ200" t="s">
        <v>330</v>
      </c>
      <c r="ESR200" t="s">
        <v>330</v>
      </c>
      <c r="ESS200" t="s">
        <v>330</v>
      </c>
      <c r="EST200" t="s">
        <v>330</v>
      </c>
      <c r="ESU200" t="s">
        <v>330</v>
      </c>
      <c r="ESV200" t="s">
        <v>330</v>
      </c>
      <c r="ESW200" t="s">
        <v>330</v>
      </c>
      <c r="ESX200" t="s">
        <v>330</v>
      </c>
      <c r="ESY200" t="s">
        <v>330</v>
      </c>
      <c r="ESZ200" t="s">
        <v>330</v>
      </c>
      <c r="ETA200" t="s">
        <v>330</v>
      </c>
      <c r="ETB200" t="s">
        <v>330</v>
      </c>
      <c r="ETC200" t="s">
        <v>330</v>
      </c>
      <c r="ETD200" t="s">
        <v>330</v>
      </c>
      <c r="ETE200" t="s">
        <v>330</v>
      </c>
      <c r="ETF200" t="s">
        <v>330</v>
      </c>
      <c r="ETG200" t="s">
        <v>330</v>
      </c>
      <c r="ETH200" t="s">
        <v>330</v>
      </c>
      <c r="ETI200" t="s">
        <v>330</v>
      </c>
      <c r="ETJ200" t="s">
        <v>330</v>
      </c>
      <c r="ETK200" t="s">
        <v>330</v>
      </c>
      <c r="ETL200" t="s">
        <v>330</v>
      </c>
      <c r="ETM200" t="s">
        <v>330</v>
      </c>
      <c r="ETN200" t="s">
        <v>330</v>
      </c>
      <c r="ETO200" t="s">
        <v>330</v>
      </c>
      <c r="ETP200" t="s">
        <v>330</v>
      </c>
      <c r="ETQ200" t="s">
        <v>330</v>
      </c>
      <c r="ETR200" t="s">
        <v>330</v>
      </c>
      <c r="ETS200" t="s">
        <v>330</v>
      </c>
      <c r="ETT200" t="s">
        <v>330</v>
      </c>
      <c r="ETU200" t="s">
        <v>330</v>
      </c>
      <c r="ETV200" t="s">
        <v>330</v>
      </c>
      <c r="ETW200" t="s">
        <v>330</v>
      </c>
      <c r="ETX200" t="s">
        <v>330</v>
      </c>
      <c r="ETY200" t="s">
        <v>330</v>
      </c>
      <c r="ETZ200" t="s">
        <v>330</v>
      </c>
      <c r="EUA200" t="s">
        <v>330</v>
      </c>
      <c r="EUB200" t="s">
        <v>330</v>
      </c>
      <c r="EUC200" t="s">
        <v>330</v>
      </c>
      <c r="EUD200" t="s">
        <v>330</v>
      </c>
      <c r="EUE200" t="s">
        <v>330</v>
      </c>
      <c r="EUF200" t="s">
        <v>330</v>
      </c>
      <c r="EUG200" t="s">
        <v>330</v>
      </c>
      <c r="EUH200" t="s">
        <v>330</v>
      </c>
      <c r="EUI200" t="s">
        <v>330</v>
      </c>
      <c r="EUJ200" t="s">
        <v>330</v>
      </c>
      <c r="EUK200" t="s">
        <v>330</v>
      </c>
      <c r="EUL200" t="s">
        <v>330</v>
      </c>
      <c r="EUM200" t="s">
        <v>330</v>
      </c>
      <c r="EUN200" t="s">
        <v>330</v>
      </c>
      <c r="EUO200" t="s">
        <v>330</v>
      </c>
      <c r="EUP200" t="s">
        <v>330</v>
      </c>
      <c r="EUQ200" t="s">
        <v>330</v>
      </c>
      <c r="EUR200" t="s">
        <v>330</v>
      </c>
      <c r="EUS200" t="s">
        <v>330</v>
      </c>
      <c r="EUT200" t="s">
        <v>330</v>
      </c>
      <c r="EUU200" t="s">
        <v>330</v>
      </c>
      <c r="EUV200" t="s">
        <v>330</v>
      </c>
      <c r="EUW200" t="s">
        <v>330</v>
      </c>
      <c r="EUX200" t="s">
        <v>330</v>
      </c>
      <c r="EUY200" t="s">
        <v>330</v>
      </c>
      <c r="EUZ200" t="s">
        <v>330</v>
      </c>
      <c r="EVA200" t="s">
        <v>330</v>
      </c>
      <c r="EVB200" t="s">
        <v>330</v>
      </c>
      <c r="EVC200" t="s">
        <v>330</v>
      </c>
      <c r="EVD200" t="s">
        <v>330</v>
      </c>
      <c r="EVE200" t="s">
        <v>330</v>
      </c>
      <c r="EVF200" t="s">
        <v>330</v>
      </c>
      <c r="EVG200" t="s">
        <v>330</v>
      </c>
      <c r="EVH200" t="s">
        <v>330</v>
      </c>
      <c r="EVI200" t="s">
        <v>330</v>
      </c>
      <c r="EVJ200" t="s">
        <v>330</v>
      </c>
      <c r="EVK200" t="s">
        <v>330</v>
      </c>
      <c r="EVL200" t="s">
        <v>330</v>
      </c>
      <c r="EVM200" t="s">
        <v>330</v>
      </c>
      <c r="EVN200" t="s">
        <v>330</v>
      </c>
      <c r="EVO200" t="s">
        <v>330</v>
      </c>
      <c r="EVP200" t="s">
        <v>330</v>
      </c>
      <c r="EVQ200" t="s">
        <v>330</v>
      </c>
      <c r="EVR200" t="s">
        <v>330</v>
      </c>
      <c r="EVS200" t="s">
        <v>330</v>
      </c>
      <c r="EVT200" t="s">
        <v>330</v>
      </c>
      <c r="EVU200" t="s">
        <v>330</v>
      </c>
      <c r="EVV200" t="s">
        <v>330</v>
      </c>
      <c r="EVW200" t="s">
        <v>330</v>
      </c>
      <c r="EVX200" t="s">
        <v>330</v>
      </c>
      <c r="EVY200" t="s">
        <v>330</v>
      </c>
      <c r="EVZ200" t="s">
        <v>330</v>
      </c>
      <c r="EWA200" t="s">
        <v>330</v>
      </c>
      <c r="EWB200" t="s">
        <v>330</v>
      </c>
      <c r="EWC200" t="s">
        <v>330</v>
      </c>
      <c r="EWD200" t="s">
        <v>330</v>
      </c>
      <c r="EWE200" t="s">
        <v>330</v>
      </c>
      <c r="EWF200" t="s">
        <v>330</v>
      </c>
      <c r="EWG200" t="s">
        <v>330</v>
      </c>
      <c r="EWH200" t="s">
        <v>330</v>
      </c>
      <c r="EWI200" t="s">
        <v>330</v>
      </c>
      <c r="EWJ200" t="s">
        <v>330</v>
      </c>
      <c r="EWK200" t="s">
        <v>330</v>
      </c>
      <c r="EWL200" t="s">
        <v>330</v>
      </c>
      <c r="EWM200" t="s">
        <v>330</v>
      </c>
      <c r="EWN200" t="s">
        <v>330</v>
      </c>
      <c r="EWO200" t="s">
        <v>330</v>
      </c>
      <c r="EWP200" t="s">
        <v>330</v>
      </c>
      <c r="EWQ200" t="s">
        <v>330</v>
      </c>
      <c r="EWR200" t="s">
        <v>330</v>
      </c>
      <c r="EWS200" t="s">
        <v>330</v>
      </c>
      <c r="EWT200" t="s">
        <v>330</v>
      </c>
      <c r="EWU200" t="s">
        <v>330</v>
      </c>
      <c r="EWV200" t="s">
        <v>330</v>
      </c>
      <c r="EWW200" t="s">
        <v>330</v>
      </c>
      <c r="EWX200" t="s">
        <v>330</v>
      </c>
      <c r="EWY200" t="s">
        <v>330</v>
      </c>
      <c r="EWZ200" t="s">
        <v>330</v>
      </c>
      <c r="EXA200" t="s">
        <v>330</v>
      </c>
      <c r="EXB200" t="s">
        <v>330</v>
      </c>
      <c r="EXC200" t="s">
        <v>330</v>
      </c>
      <c r="EXD200" t="s">
        <v>330</v>
      </c>
      <c r="EXE200" t="s">
        <v>330</v>
      </c>
      <c r="EXF200" t="s">
        <v>330</v>
      </c>
      <c r="EXG200" t="s">
        <v>330</v>
      </c>
      <c r="EXH200" t="s">
        <v>330</v>
      </c>
      <c r="EXI200" t="s">
        <v>330</v>
      </c>
      <c r="EXJ200" t="s">
        <v>330</v>
      </c>
      <c r="EXK200" t="s">
        <v>330</v>
      </c>
      <c r="EXL200" t="s">
        <v>330</v>
      </c>
      <c r="EXM200" t="s">
        <v>330</v>
      </c>
      <c r="EXN200" t="s">
        <v>330</v>
      </c>
      <c r="EXO200" t="s">
        <v>330</v>
      </c>
      <c r="EXP200" t="s">
        <v>330</v>
      </c>
      <c r="EXQ200" t="s">
        <v>330</v>
      </c>
      <c r="EXR200" t="s">
        <v>330</v>
      </c>
      <c r="EXS200" t="s">
        <v>330</v>
      </c>
      <c r="EXT200" t="s">
        <v>330</v>
      </c>
      <c r="EXU200" t="s">
        <v>330</v>
      </c>
      <c r="EXV200" t="s">
        <v>330</v>
      </c>
      <c r="EXW200" t="s">
        <v>330</v>
      </c>
      <c r="EXX200" t="s">
        <v>330</v>
      </c>
      <c r="EXY200" t="s">
        <v>330</v>
      </c>
      <c r="EXZ200" t="s">
        <v>330</v>
      </c>
      <c r="EYA200" t="s">
        <v>330</v>
      </c>
      <c r="EYB200" t="s">
        <v>330</v>
      </c>
      <c r="EYC200" t="s">
        <v>330</v>
      </c>
      <c r="EYD200" t="s">
        <v>330</v>
      </c>
      <c r="EYE200" t="s">
        <v>330</v>
      </c>
      <c r="EYF200" t="s">
        <v>330</v>
      </c>
      <c r="EYG200" t="s">
        <v>330</v>
      </c>
      <c r="EYH200" t="s">
        <v>330</v>
      </c>
      <c r="EYI200" t="s">
        <v>330</v>
      </c>
      <c r="EYJ200" t="s">
        <v>330</v>
      </c>
      <c r="EYK200" t="s">
        <v>330</v>
      </c>
      <c r="EYL200" t="s">
        <v>330</v>
      </c>
      <c r="EYM200" t="s">
        <v>330</v>
      </c>
      <c r="EYN200" t="s">
        <v>330</v>
      </c>
      <c r="EYO200" t="s">
        <v>330</v>
      </c>
      <c r="EYP200" t="s">
        <v>330</v>
      </c>
      <c r="EYQ200" t="s">
        <v>330</v>
      </c>
      <c r="EYR200" t="s">
        <v>330</v>
      </c>
      <c r="EYS200" t="s">
        <v>330</v>
      </c>
      <c r="EYT200" t="s">
        <v>330</v>
      </c>
      <c r="EYU200" t="s">
        <v>330</v>
      </c>
      <c r="EYV200" t="s">
        <v>330</v>
      </c>
      <c r="EYW200" t="s">
        <v>330</v>
      </c>
      <c r="EYX200" t="s">
        <v>330</v>
      </c>
      <c r="EYY200" t="s">
        <v>330</v>
      </c>
      <c r="EYZ200" t="s">
        <v>330</v>
      </c>
      <c r="EZA200" t="s">
        <v>330</v>
      </c>
      <c r="EZB200" t="s">
        <v>330</v>
      </c>
      <c r="EZC200" t="s">
        <v>330</v>
      </c>
      <c r="EZD200" t="s">
        <v>330</v>
      </c>
      <c r="EZE200" t="s">
        <v>330</v>
      </c>
      <c r="EZF200" t="s">
        <v>330</v>
      </c>
      <c r="EZG200" t="s">
        <v>330</v>
      </c>
      <c r="EZH200" t="s">
        <v>330</v>
      </c>
      <c r="EZI200" t="s">
        <v>330</v>
      </c>
      <c r="EZJ200" t="s">
        <v>330</v>
      </c>
      <c r="EZK200" t="s">
        <v>330</v>
      </c>
      <c r="EZL200" t="s">
        <v>330</v>
      </c>
      <c r="EZM200" t="s">
        <v>330</v>
      </c>
      <c r="EZN200" t="s">
        <v>330</v>
      </c>
      <c r="EZO200" t="s">
        <v>330</v>
      </c>
      <c r="EZP200" t="s">
        <v>330</v>
      </c>
      <c r="EZQ200" t="s">
        <v>330</v>
      </c>
      <c r="EZR200" t="s">
        <v>330</v>
      </c>
      <c r="EZS200" t="s">
        <v>330</v>
      </c>
      <c r="EZT200" t="s">
        <v>330</v>
      </c>
      <c r="EZU200" t="s">
        <v>330</v>
      </c>
      <c r="EZV200" t="s">
        <v>330</v>
      </c>
      <c r="EZW200" t="s">
        <v>330</v>
      </c>
      <c r="EZX200" t="s">
        <v>330</v>
      </c>
      <c r="EZY200" t="s">
        <v>330</v>
      </c>
      <c r="EZZ200" t="s">
        <v>330</v>
      </c>
      <c r="FAA200" t="s">
        <v>330</v>
      </c>
      <c r="FAB200" t="s">
        <v>330</v>
      </c>
      <c r="FAC200" t="s">
        <v>330</v>
      </c>
      <c r="FAD200" t="s">
        <v>330</v>
      </c>
      <c r="FAE200" t="s">
        <v>330</v>
      </c>
      <c r="FAF200" t="s">
        <v>330</v>
      </c>
      <c r="FAG200" t="s">
        <v>330</v>
      </c>
      <c r="FAH200" t="s">
        <v>330</v>
      </c>
      <c r="FAI200" t="s">
        <v>330</v>
      </c>
      <c r="FAJ200" t="s">
        <v>330</v>
      </c>
      <c r="FAK200" t="s">
        <v>330</v>
      </c>
      <c r="FAL200" t="s">
        <v>330</v>
      </c>
      <c r="FAM200" t="s">
        <v>330</v>
      </c>
      <c r="FAN200" t="s">
        <v>330</v>
      </c>
      <c r="FAO200" t="s">
        <v>330</v>
      </c>
      <c r="FAP200" t="s">
        <v>330</v>
      </c>
      <c r="FAQ200" t="s">
        <v>330</v>
      </c>
      <c r="FAR200" t="s">
        <v>330</v>
      </c>
      <c r="FAS200" t="s">
        <v>330</v>
      </c>
      <c r="FAT200" t="s">
        <v>330</v>
      </c>
      <c r="FAU200" t="s">
        <v>330</v>
      </c>
      <c r="FAV200" t="s">
        <v>330</v>
      </c>
      <c r="FAW200" t="s">
        <v>330</v>
      </c>
      <c r="FAX200" t="s">
        <v>330</v>
      </c>
      <c r="FAY200" t="s">
        <v>330</v>
      </c>
      <c r="FAZ200" t="s">
        <v>330</v>
      </c>
      <c r="FBA200" t="s">
        <v>330</v>
      </c>
      <c r="FBB200" t="s">
        <v>330</v>
      </c>
      <c r="FBC200" t="s">
        <v>330</v>
      </c>
      <c r="FBD200" t="s">
        <v>330</v>
      </c>
      <c r="FBE200" t="s">
        <v>330</v>
      </c>
      <c r="FBF200" t="s">
        <v>330</v>
      </c>
      <c r="FBG200" t="s">
        <v>330</v>
      </c>
      <c r="FBH200" t="s">
        <v>330</v>
      </c>
      <c r="FBI200" t="s">
        <v>330</v>
      </c>
      <c r="FBJ200" t="s">
        <v>330</v>
      </c>
      <c r="FBK200" t="s">
        <v>330</v>
      </c>
      <c r="FBL200" t="s">
        <v>330</v>
      </c>
      <c r="FBM200" t="s">
        <v>330</v>
      </c>
      <c r="FBN200" t="s">
        <v>330</v>
      </c>
      <c r="FBO200" t="s">
        <v>330</v>
      </c>
      <c r="FBP200" t="s">
        <v>330</v>
      </c>
      <c r="FBQ200" t="s">
        <v>330</v>
      </c>
      <c r="FBR200" t="s">
        <v>330</v>
      </c>
      <c r="FBS200" t="s">
        <v>330</v>
      </c>
      <c r="FBT200" t="s">
        <v>330</v>
      </c>
      <c r="FBU200" t="s">
        <v>330</v>
      </c>
      <c r="FBV200" t="s">
        <v>330</v>
      </c>
      <c r="FBW200" t="s">
        <v>330</v>
      </c>
      <c r="FBX200" t="s">
        <v>330</v>
      </c>
      <c r="FBY200" t="s">
        <v>330</v>
      </c>
      <c r="FBZ200" t="s">
        <v>330</v>
      </c>
      <c r="FCA200" t="s">
        <v>330</v>
      </c>
      <c r="FCB200" t="s">
        <v>330</v>
      </c>
      <c r="FCC200" t="s">
        <v>330</v>
      </c>
      <c r="FCD200" t="s">
        <v>330</v>
      </c>
      <c r="FCE200" t="s">
        <v>330</v>
      </c>
      <c r="FCF200" t="s">
        <v>330</v>
      </c>
      <c r="FCG200" t="s">
        <v>330</v>
      </c>
      <c r="FCH200" t="s">
        <v>330</v>
      </c>
      <c r="FCI200" t="s">
        <v>330</v>
      </c>
      <c r="FCJ200" t="s">
        <v>330</v>
      </c>
      <c r="FCK200" t="s">
        <v>330</v>
      </c>
      <c r="FCL200" t="s">
        <v>330</v>
      </c>
      <c r="FCM200" t="s">
        <v>330</v>
      </c>
      <c r="FCN200" t="s">
        <v>330</v>
      </c>
      <c r="FCO200" t="s">
        <v>330</v>
      </c>
      <c r="FCP200" t="s">
        <v>330</v>
      </c>
      <c r="FCQ200" t="s">
        <v>330</v>
      </c>
      <c r="FCR200" t="s">
        <v>330</v>
      </c>
      <c r="FCS200" t="s">
        <v>330</v>
      </c>
      <c r="FCT200" t="s">
        <v>330</v>
      </c>
      <c r="FCU200" t="s">
        <v>330</v>
      </c>
      <c r="FCV200" t="s">
        <v>330</v>
      </c>
      <c r="FCW200" t="s">
        <v>330</v>
      </c>
      <c r="FCX200" t="s">
        <v>330</v>
      </c>
      <c r="FCY200" t="s">
        <v>330</v>
      </c>
      <c r="FCZ200" t="s">
        <v>330</v>
      </c>
      <c r="FDA200" t="s">
        <v>330</v>
      </c>
      <c r="FDB200" t="s">
        <v>330</v>
      </c>
      <c r="FDC200" t="s">
        <v>330</v>
      </c>
      <c r="FDD200" t="s">
        <v>330</v>
      </c>
      <c r="FDE200" t="s">
        <v>330</v>
      </c>
      <c r="FDF200" t="s">
        <v>330</v>
      </c>
      <c r="FDG200" t="s">
        <v>330</v>
      </c>
      <c r="FDH200" t="s">
        <v>330</v>
      </c>
      <c r="FDI200" t="s">
        <v>330</v>
      </c>
      <c r="FDJ200" t="s">
        <v>330</v>
      </c>
      <c r="FDK200" t="s">
        <v>330</v>
      </c>
      <c r="FDL200" t="s">
        <v>330</v>
      </c>
      <c r="FDM200" t="s">
        <v>330</v>
      </c>
      <c r="FDN200" t="s">
        <v>330</v>
      </c>
      <c r="FDO200" t="s">
        <v>330</v>
      </c>
      <c r="FDP200" t="s">
        <v>330</v>
      </c>
      <c r="FDQ200" t="s">
        <v>330</v>
      </c>
      <c r="FDR200" t="s">
        <v>330</v>
      </c>
      <c r="FDS200" t="s">
        <v>330</v>
      </c>
      <c r="FDT200" t="s">
        <v>330</v>
      </c>
      <c r="FDU200" t="s">
        <v>330</v>
      </c>
      <c r="FDV200" t="s">
        <v>330</v>
      </c>
      <c r="FDW200" t="s">
        <v>330</v>
      </c>
      <c r="FDX200" t="s">
        <v>330</v>
      </c>
      <c r="FDY200" t="s">
        <v>330</v>
      </c>
      <c r="FDZ200" t="s">
        <v>330</v>
      </c>
      <c r="FEA200" t="s">
        <v>330</v>
      </c>
      <c r="FEB200" t="s">
        <v>330</v>
      </c>
      <c r="FEC200" t="s">
        <v>330</v>
      </c>
      <c r="FED200" t="s">
        <v>330</v>
      </c>
      <c r="FEE200" t="s">
        <v>330</v>
      </c>
      <c r="FEF200" t="s">
        <v>330</v>
      </c>
      <c r="FEG200" t="s">
        <v>330</v>
      </c>
      <c r="FEH200" t="s">
        <v>330</v>
      </c>
      <c r="FEI200" t="s">
        <v>330</v>
      </c>
      <c r="FEJ200" t="s">
        <v>330</v>
      </c>
      <c r="FEK200" t="s">
        <v>330</v>
      </c>
      <c r="FEL200" t="s">
        <v>330</v>
      </c>
      <c r="FEM200" t="s">
        <v>330</v>
      </c>
      <c r="FEN200" t="s">
        <v>330</v>
      </c>
      <c r="FEO200" t="s">
        <v>330</v>
      </c>
      <c r="FEP200" t="s">
        <v>330</v>
      </c>
      <c r="FEQ200" t="s">
        <v>330</v>
      </c>
      <c r="FER200" t="s">
        <v>330</v>
      </c>
      <c r="FES200" t="s">
        <v>330</v>
      </c>
      <c r="FET200" t="s">
        <v>330</v>
      </c>
      <c r="FEU200" t="s">
        <v>330</v>
      </c>
      <c r="FEV200" t="s">
        <v>330</v>
      </c>
      <c r="FEW200" t="s">
        <v>330</v>
      </c>
      <c r="FEX200" t="s">
        <v>330</v>
      </c>
      <c r="FEY200" t="s">
        <v>330</v>
      </c>
      <c r="FEZ200" t="s">
        <v>330</v>
      </c>
      <c r="FFA200" t="s">
        <v>330</v>
      </c>
      <c r="FFB200" t="s">
        <v>330</v>
      </c>
      <c r="FFC200" t="s">
        <v>330</v>
      </c>
      <c r="FFD200" t="s">
        <v>330</v>
      </c>
      <c r="FFE200" t="s">
        <v>330</v>
      </c>
      <c r="FFF200" t="s">
        <v>330</v>
      </c>
      <c r="FFG200" t="s">
        <v>330</v>
      </c>
      <c r="FFH200" t="s">
        <v>330</v>
      </c>
      <c r="FFI200" t="s">
        <v>330</v>
      </c>
      <c r="FFJ200" t="s">
        <v>330</v>
      </c>
      <c r="FFK200" t="s">
        <v>330</v>
      </c>
      <c r="FFL200" t="s">
        <v>330</v>
      </c>
      <c r="FFM200" t="s">
        <v>330</v>
      </c>
      <c r="FFN200" t="s">
        <v>330</v>
      </c>
      <c r="FFO200" t="s">
        <v>330</v>
      </c>
      <c r="FFP200" t="s">
        <v>330</v>
      </c>
      <c r="FFQ200" t="s">
        <v>330</v>
      </c>
      <c r="FFR200" t="s">
        <v>330</v>
      </c>
      <c r="FFS200" t="s">
        <v>330</v>
      </c>
      <c r="FFT200" t="s">
        <v>330</v>
      </c>
      <c r="FFU200" t="s">
        <v>330</v>
      </c>
      <c r="FFV200" t="s">
        <v>330</v>
      </c>
      <c r="FFW200" t="s">
        <v>330</v>
      </c>
      <c r="FFX200" t="s">
        <v>330</v>
      </c>
      <c r="FFY200" t="s">
        <v>330</v>
      </c>
      <c r="FFZ200" t="s">
        <v>330</v>
      </c>
      <c r="FGA200" t="s">
        <v>330</v>
      </c>
      <c r="FGB200" t="s">
        <v>330</v>
      </c>
      <c r="FGC200" t="s">
        <v>330</v>
      </c>
      <c r="FGD200" t="s">
        <v>330</v>
      </c>
      <c r="FGE200" t="s">
        <v>330</v>
      </c>
      <c r="FGF200" t="s">
        <v>330</v>
      </c>
      <c r="FGG200" t="s">
        <v>330</v>
      </c>
      <c r="FGH200" t="s">
        <v>330</v>
      </c>
      <c r="FGI200" t="s">
        <v>330</v>
      </c>
      <c r="FGJ200" t="s">
        <v>330</v>
      </c>
      <c r="FGK200" t="s">
        <v>330</v>
      </c>
      <c r="FGL200" t="s">
        <v>330</v>
      </c>
      <c r="FGM200" t="s">
        <v>330</v>
      </c>
      <c r="FGN200" t="s">
        <v>330</v>
      </c>
      <c r="FGO200" t="s">
        <v>330</v>
      </c>
      <c r="FGP200" t="s">
        <v>330</v>
      </c>
      <c r="FGQ200" t="s">
        <v>330</v>
      </c>
      <c r="FGR200" t="s">
        <v>330</v>
      </c>
      <c r="FGS200" t="s">
        <v>330</v>
      </c>
      <c r="FGT200" t="s">
        <v>330</v>
      </c>
      <c r="FGU200" t="s">
        <v>330</v>
      </c>
      <c r="FGV200" t="s">
        <v>330</v>
      </c>
      <c r="FGW200" t="s">
        <v>330</v>
      </c>
      <c r="FGX200" t="s">
        <v>330</v>
      </c>
      <c r="FGY200" t="s">
        <v>330</v>
      </c>
      <c r="FGZ200" t="s">
        <v>330</v>
      </c>
      <c r="FHA200" t="s">
        <v>330</v>
      </c>
      <c r="FHB200" t="s">
        <v>330</v>
      </c>
      <c r="FHC200" t="s">
        <v>330</v>
      </c>
      <c r="FHD200" t="s">
        <v>330</v>
      </c>
      <c r="FHE200" t="s">
        <v>330</v>
      </c>
      <c r="FHF200" t="s">
        <v>330</v>
      </c>
      <c r="FHG200" t="s">
        <v>330</v>
      </c>
      <c r="FHH200" t="s">
        <v>330</v>
      </c>
      <c r="FHI200" t="s">
        <v>330</v>
      </c>
      <c r="FHJ200" t="s">
        <v>330</v>
      </c>
      <c r="FHK200" t="s">
        <v>330</v>
      </c>
      <c r="FHL200" t="s">
        <v>330</v>
      </c>
      <c r="FHM200" t="s">
        <v>330</v>
      </c>
      <c r="FHN200" t="s">
        <v>330</v>
      </c>
      <c r="FHO200" t="s">
        <v>330</v>
      </c>
      <c r="FHP200" t="s">
        <v>330</v>
      </c>
      <c r="FHQ200" t="s">
        <v>330</v>
      </c>
      <c r="FHR200" t="s">
        <v>330</v>
      </c>
      <c r="FHS200" t="s">
        <v>330</v>
      </c>
      <c r="FHT200" t="s">
        <v>330</v>
      </c>
      <c r="FHU200" t="s">
        <v>330</v>
      </c>
      <c r="FHV200" t="s">
        <v>330</v>
      </c>
      <c r="FHW200" t="s">
        <v>330</v>
      </c>
      <c r="FHX200" t="s">
        <v>330</v>
      </c>
      <c r="FHY200" t="s">
        <v>330</v>
      </c>
      <c r="FHZ200" t="s">
        <v>330</v>
      </c>
      <c r="FIA200" t="s">
        <v>330</v>
      </c>
      <c r="FIB200" t="s">
        <v>330</v>
      </c>
      <c r="FIC200" t="s">
        <v>330</v>
      </c>
      <c r="FID200" t="s">
        <v>330</v>
      </c>
      <c r="FIE200" t="s">
        <v>330</v>
      </c>
      <c r="FIF200" t="s">
        <v>330</v>
      </c>
      <c r="FIG200" t="s">
        <v>330</v>
      </c>
      <c r="FIH200" t="s">
        <v>330</v>
      </c>
      <c r="FII200" t="s">
        <v>330</v>
      </c>
      <c r="FIJ200" t="s">
        <v>330</v>
      </c>
      <c r="FIK200" t="s">
        <v>330</v>
      </c>
      <c r="FIL200" t="s">
        <v>330</v>
      </c>
      <c r="FIM200" t="s">
        <v>330</v>
      </c>
      <c r="FIN200" t="s">
        <v>330</v>
      </c>
      <c r="FIO200" t="s">
        <v>330</v>
      </c>
      <c r="FIP200" t="s">
        <v>330</v>
      </c>
      <c r="FIQ200" t="s">
        <v>330</v>
      </c>
      <c r="FIR200" t="s">
        <v>330</v>
      </c>
      <c r="FIS200" t="s">
        <v>330</v>
      </c>
      <c r="FIT200" t="s">
        <v>330</v>
      </c>
      <c r="FIU200" t="s">
        <v>330</v>
      </c>
      <c r="FIV200" t="s">
        <v>330</v>
      </c>
      <c r="FIW200" t="s">
        <v>330</v>
      </c>
      <c r="FIX200" t="s">
        <v>330</v>
      </c>
      <c r="FIY200" t="s">
        <v>330</v>
      </c>
      <c r="FIZ200" t="s">
        <v>330</v>
      </c>
      <c r="FJA200" t="s">
        <v>330</v>
      </c>
      <c r="FJB200" t="s">
        <v>330</v>
      </c>
      <c r="FJC200" t="s">
        <v>330</v>
      </c>
      <c r="FJD200" t="s">
        <v>330</v>
      </c>
      <c r="FJE200" t="s">
        <v>330</v>
      </c>
      <c r="FJF200" t="s">
        <v>330</v>
      </c>
      <c r="FJG200" t="s">
        <v>330</v>
      </c>
      <c r="FJH200" t="s">
        <v>330</v>
      </c>
      <c r="FJI200" t="s">
        <v>330</v>
      </c>
      <c r="FJJ200" t="s">
        <v>330</v>
      </c>
      <c r="FJK200" t="s">
        <v>330</v>
      </c>
      <c r="FJL200" t="s">
        <v>330</v>
      </c>
      <c r="FJM200" t="s">
        <v>330</v>
      </c>
      <c r="FJN200" t="s">
        <v>330</v>
      </c>
      <c r="FJO200" t="s">
        <v>330</v>
      </c>
      <c r="FJP200" t="s">
        <v>330</v>
      </c>
      <c r="FJQ200" t="s">
        <v>330</v>
      </c>
      <c r="FJR200" t="s">
        <v>330</v>
      </c>
      <c r="FJS200" t="s">
        <v>330</v>
      </c>
      <c r="FJT200" t="s">
        <v>330</v>
      </c>
      <c r="FJU200" t="s">
        <v>330</v>
      </c>
      <c r="FJV200" t="s">
        <v>330</v>
      </c>
      <c r="FJW200" t="s">
        <v>330</v>
      </c>
      <c r="FJX200" t="s">
        <v>330</v>
      </c>
      <c r="FJY200" t="s">
        <v>330</v>
      </c>
      <c r="FJZ200" t="s">
        <v>330</v>
      </c>
      <c r="FKA200" t="s">
        <v>330</v>
      </c>
      <c r="FKB200" t="s">
        <v>330</v>
      </c>
      <c r="FKC200" t="s">
        <v>330</v>
      </c>
      <c r="FKD200" t="s">
        <v>330</v>
      </c>
      <c r="FKE200" t="s">
        <v>330</v>
      </c>
      <c r="FKF200" t="s">
        <v>330</v>
      </c>
      <c r="FKG200" t="s">
        <v>330</v>
      </c>
      <c r="FKH200" t="s">
        <v>330</v>
      </c>
      <c r="FKI200" t="s">
        <v>330</v>
      </c>
      <c r="FKJ200" t="s">
        <v>330</v>
      </c>
      <c r="FKK200" t="s">
        <v>330</v>
      </c>
      <c r="FKL200" t="s">
        <v>330</v>
      </c>
      <c r="FKM200" t="s">
        <v>330</v>
      </c>
      <c r="FKN200" t="s">
        <v>330</v>
      </c>
      <c r="FKO200" t="s">
        <v>330</v>
      </c>
      <c r="FKP200" t="s">
        <v>330</v>
      </c>
      <c r="FKQ200" t="s">
        <v>330</v>
      </c>
      <c r="FKR200" t="s">
        <v>330</v>
      </c>
      <c r="FKS200" t="s">
        <v>330</v>
      </c>
      <c r="FKT200" t="s">
        <v>330</v>
      </c>
      <c r="FKU200" t="s">
        <v>330</v>
      </c>
      <c r="FKV200" t="s">
        <v>330</v>
      </c>
      <c r="FKW200" t="s">
        <v>330</v>
      </c>
      <c r="FKX200" t="s">
        <v>330</v>
      </c>
      <c r="FKY200" t="s">
        <v>330</v>
      </c>
      <c r="FKZ200" t="s">
        <v>330</v>
      </c>
      <c r="FLA200" t="s">
        <v>330</v>
      </c>
      <c r="FLB200" t="s">
        <v>330</v>
      </c>
      <c r="FLC200" t="s">
        <v>330</v>
      </c>
      <c r="FLD200" t="s">
        <v>330</v>
      </c>
      <c r="FLE200" t="s">
        <v>330</v>
      </c>
      <c r="FLF200" t="s">
        <v>330</v>
      </c>
      <c r="FLG200" t="s">
        <v>330</v>
      </c>
      <c r="FLH200" t="s">
        <v>330</v>
      </c>
      <c r="FLI200" t="s">
        <v>330</v>
      </c>
      <c r="FLJ200" t="s">
        <v>330</v>
      </c>
      <c r="FLK200" t="s">
        <v>330</v>
      </c>
      <c r="FLL200" t="s">
        <v>330</v>
      </c>
      <c r="FLM200" t="s">
        <v>330</v>
      </c>
      <c r="FLN200" t="s">
        <v>330</v>
      </c>
      <c r="FLO200" t="s">
        <v>330</v>
      </c>
      <c r="FLP200" t="s">
        <v>330</v>
      </c>
      <c r="FLQ200" t="s">
        <v>330</v>
      </c>
      <c r="FLR200" t="s">
        <v>330</v>
      </c>
      <c r="FLS200" t="s">
        <v>330</v>
      </c>
      <c r="FLT200" t="s">
        <v>330</v>
      </c>
      <c r="FLU200" t="s">
        <v>330</v>
      </c>
      <c r="FLV200" t="s">
        <v>330</v>
      </c>
      <c r="FLW200" t="s">
        <v>330</v>
      </c>
      <c r="FLX200" t="s">
        <v>330</v>
      </c>
      <c r="FLY200" t="s">
        <v>330</v>
      </c>
      <c r="FLZ200" t="s">
        <v>330</v>
      </c>
      <c r="FMA200" t="s">
        <v>330</v>
      </c>
      <c r="FMB200" t="s">
        <v>330</v>
      </c>
      <c r="FMC200" t="s">
        <v>330</v>
      </c>
      <c r="FMD200" t="s">
        <v>330</v>
      </c>
      <c r="FME200" t="s">
        <v>330</v>
      </c>
      <c r="FMF200" t="s">
        <v>330</v>
      </c>
      <c r="FMG200" t="s">
        <v>330</v>
      </c>
      <c r="FMH200" t="s">
        <v>330</v>
      </c>
      <c r="FMI200" t="s">
        <v>330</v>
      </c>
      <c r="FMJ200" t="s">
        <v>330</v>
      </c>
      <c r="FMK200" t="s">
        <v>330</v>
      </c>
      <c r="FML200" t="s">
        <v>330</v>
      </c>
      <c r="FMM200" t="s">
        <v>330</v>
      </c>
      <c r="FMN200" t="s">
        <v>330</v>
      </c>
      <c r="FMO200" t="s">
        <v>330</v>
      </c>
      <c r="FMP200" t="s">
        <v>330</v>
      </c>
      <c r="FMQ200" t="s">
        <v>330</v>
      </c>
      <c r="FMR200" t="s">
        <v>330</v>
      </c>
      <c r="FMS200" t="s">
        <v>330</v>
      </c>
      <c r="FMT200" t="s">
        <v>330</v>
      </c>
      <c r="FMU200" t="s">
        <v>330</v>
      </c>
      <c r="FMV200" t="s">
        <v>330</v>
      </c>
      <c r="FMW200" t="s">
        <v>330</v>
      </c>
      <c r="FMX200" t="s">
        <v>330</v>
      </c>
      <c r="FMY200" t="s">
        <v>330</v>
      </c>
      <c r="FMZ200" t="s">
        <v>330</v>
      </c>
      <c r="FNA200" t="s">
        <v>330</v>
      </c>
      <c r="FNB200" t="s">
        <v>330</v>
      </c>
      <c r="FNC200" t="s">
        <v>330</v>
      </c>
      <c r="FND200" t="s">
        <v>330</v>
      </c>
      <c r="FNE200" t="s">
        <v>330</v>
      </c>
      <c r="FNF200" t="s">
        <v>330</v>
      </c>
      <c r="FNG200" t="s">
        <v>330</v>
      </c>
      <c r="FNH200" t="s">
        <v>330</v>
      </c>
      <c r="FNI200" t="s">
        <v>330</v>
      </c>
      <c r="FNJ200" t="s">
        <v>330</v>
      </c>
      <c r="FNK200" t="s">
        <v>330</v>
      </c>
      <c r="FNL200" t="s">
        <v>330</v>
      </c>
      <c r="FNM200" t="s">
        <v>330</v>
      </c>
      <c r="FNN200" t="s">
        <v>330</v>
      </c>
      <c r="FNO200" t="s">
        <v>330</v>
      </c>
      <c r="FNP200" t="s">
        <v>330</v>
      </c>
      <c r="FNQ200" t="s">
        <v>330</v>
      </c>
      <c r="FNR200" t="s">
        <v>330</v>
      </c>
      <c r="FNS200" t="s">
        <v>330</v>
      </c>
      <c r="FNT200" t="s">
        <v>330</v>
      </c>
      <c r="FNU200" t="s">
        <v>330</v>
      </c>
      <c r="FNV200" t="s">
        <v>330</v>
      </c>
      <c r="FNW200" t="s">
        <v>330</v>
      </c>
      <c r="FNX200" t="s">
        <v>330</v>
      </c>
      <c r="FNY200" t="s">
        <v>330</v>
      </c>
      <c r="FNZ200" t="s">
        <v>330</v>
      </c>
      <c r="FOA200" t="s">
        <v>330</v>
      </c>
      <c r="FOB200" t="s">
        <v>330</v>
      </c>
      <c r="FOC200" t="s">
        <v>330</v>
      </c>
      <c r="FOD200" t="s">
        <v>330</v>
      </c>
      <c r="FOE200" t="s">
        <v>330</v>
      </c>
      <c r="FOF200" t="s">
        <v>330</v>
      </c>
      <c r="FOG200" t="s">
        <v>330</v>
      </c>
      <c r="FOH200" t="s">
        <v>330</v>
      </c>
      <c r="FOI200" t="s">
        <v>330</v>
      </c>
      <c r="FOJ200" t="s">
        <v>330</v>
      </c>
      <c r="FOK200" t="s">
        <v>330</v>
      </c>
      <c r="FOL200" t="s">
        <v>330</v>
      </c>
      <c r="FOM200" t="s">
        <v>330</v>
      </c>
      <c r="FON200" t="s">
        <v>330</v>
      </c>
      <c r="FOO200" t="s">
        <v>330</v>
      </c>
      <c r="FOP200" t="s">
        <v>330</v>
      </c>
      <c r="FOQ200" t="s">
        <v>330</v>
      </c>
      <c r="FOR200" t="s">
        <v>330</v>
      </c>
      <c r="FOS200" t="s">
        <v>330</v>
      </c>
      <c r="FOT200" t="s">
        <v>330</v>
      </c>
      <c r="FOU200" t="s">
        <v>330</v>
      </c>
      <c r="FOV200" t="s">
        <v>330</v>
      </c>
      <c r="FOW200" t="s">
        <v>330</v>
      </c>
      <c r="FOX200" t="s">
        <v>330</v>
      </c>
      <c r="FOY200" t="s">
        <v>330</v>
      </c>
      <c r="FOZ200" t="s">
        <v>330</v>
      </c>
      <c r="FPA200" t="s">
        <v>330</v>
      </c>
      <c r="FPB200" t="s">
        <v>330</v>
      </c>
      <c r="FPC200" t="s">
        <v>330</v>
      </c>
      <c r="FPD200" t="s">
        <v>330</v>
      </c>
      <c r="FPE200" t="s">
        <v>330</v>
      </c>
      <c r="FPF200" t="s">
        <v>330</v>
      </c>
      <c r="FPG200" t="s">
        <v>330</v>
      </c>
      <c r="FPH200" t="s">
        <v>330</v>
      </c>
      <c r="FPI200" t="s">
        <v>330</v>
      </c>
      <c r="FPJ200" t="s">
        <v>330</v>
      </c>
      <c r="FPK200" t="s">
        <v>330</v>
      </c>
      <c r="FPL200" t="s">
        <v>330</v>
      </c>
      <c r="FPM200" t="s">
        <v>330</v>
      </c>
      <c r="FPN200" t="s">
        <v>330</v>
      </c>
      <c r="FPO200" t="s">
        <v>330</v>
      </c>
      <c r="FPP200" t="s">
        <v>330</v>
      </c>
      <c r="FPQ200" t="s">
        <v>330</v>
      </c>
      <c r="FPR200" t="s">
        <v>330</v>
      </c>
      <c r="FPS200" t="s">
        <v>330</v>
      </c>
      <c r="FPT200" t="s">
        <v>330</v>
      </c>
      <c r="FPU200" t="s">
        <v>330</v>
      </c>
      <c r="FPV200" t="s">
        <v>330</v>
      </c>
      <c r="FPW200" t="s">
        <v>330</v>
      </c>
      <c r="FPX200" t="s">
        <v>330</v>
      </c>
      <c r="FPY200" t="s">
        <v>330</v>
      </c>
      <c r="FPZ200" t="s">
        <v>330</v>
      </c>
      <c r="FQA200" t="s">
        <v>330</v>
      </c>
      <c r="FQB200" t="s">
        <v>330</v>
      </c>
      <c r="FQC200" t="s">
        <v>330</v>
      </c>
      <c r="FQD200" t="s">
        <v>330</v>
      </c>
      <c r="FQE200" t="s">
        <v>330</v>
      </c>
      <c r="FQF200" t="s">
        <v>330</v>
      </c>
      <c r="FQG200" t="s">
        <v>330</v>
      </c>
      <c r="FQH200" t="s">
        <v>330</v>
      </c>
      <c r="FQI200" t="s">
        <v>330</v>
      </c>
      <c r="FQJ200" t="s">
        <v>330</v>
      </c>
      <c r="FQK200" t="s">
        <v>330</v>
      </c>
      <c r="FQL200" t="s">
        <v>330</v>
      </c>
      <c r="FQM200" t="s">
        <v>330</v>
      </c>
      <c r="FQN200" t="s">
        <v>330</v>
      </c>
      <c r="FQO200" t="s">
        <v>330</v>
      </c>
      <c r="FQP200" t="s">
        <v>330</v>
      </c>
      <c r="FQQ200" t="s">
        <v>330</v>
      </c>
      <c r="FQR200" t="s">
        <v>330</v>
      </c>
      <c r="FQS200" t="s">
        <v>330</v>
      </c>
      <c r="FQT200" t="s">
        <v>330</v>
      </c>
      <c r="FQU200" t="s">
        <v>330</v>
      </c>
      <c r="FQV200" t="s">
        <v>330</v>
      </c>
      <c r="FQW200" t="s">
        <v>330</v>
      </c>
      <c r="FQX200" t="s">
        <v>330</v>
      </c>
      <c r="FQY200" t="s">
        <v>330</v>
      </c>
      <c r="FQZ200" t="s">
        <v>330</v>
      </c>
      <c r="FRA200" t="s">
        <v>330</v>
      </c>
      <c r="FRB200" t="s">
        <v>330</v>
      </c>
      <c r="FRC200" t="s">
        <v>330</v>
      </c>
      <c r="FRD200" t="s">
        <v>330</v>
      </c>
      <c r="FRE200" t="s">
        <v>330</v>
      </c>
      <c r="FRF200" t="s">
        <v>330</v>
      </c>
      <c r="FRG200" t="s">
        <v>330</v>
      </c>
      <c r="FRH200" t="s">
        <v>330</v>
      </c>
      <c r="FRI200" t="s">
        <v>330</v>
      </c>
      <c r="FRJ200" t="s">
        <v>330</v>
      </c>
      <c r="FRK200" t="s">
        <v>330</v>
      </c>
      <c r="FRL200" t="s">
        <v>330</v>
      </c>
      <c r="FRM200" t="s">
        <v>330</v>
      </c>
      <c r="FRN200" t="s">
        <v>330</v>
      </c>
      <c r="FRO200" t="s">
        <v>330</v>
      </c>
      <c r="FRP200" t="s">
        <v>330</v>
      </c>
      <c r="FRQ200" t="s">
        <v>330</v>
      </c>
      <c r="FRR200" t="s">
        <v>330</v>
      </c>
      <c r="FRS200" t="s">
        <v>330</v>
      </c>
      <c r="FRT200" t="s">
        <v>330</v>
      </c>
      <c r="FRU200" t="s">
        <v>330</v>
      </c>
      <c r="FRV200" t="s">
        <v>330</v>
      </c>
      <c r="FRW200" t="s">
        <v>330</v>
      </c>
      <c r="FRX200" t="s">
        <v>330</v>
      </c>
      <c r="FRY200" t="s">
        <v>330</v>
      </c>
      <c r="FRZ200" t="s">
        <v>330</v>
      </c>
      <c r="FSA200" t="s">
        <v>330</v>
      </c>
      <c r="FSB200" t="s">
        <v>330</v>
      </c>
      <c r="FSC200" t="s">
        <v>330</v>
      </c>
      <c r="FSD200" t="s">
        <v>330</v>
      </c>
      <c r="FSE200" t="s">
        <v>330</v>
      </c>
      <c r="FSF200" t="s">
        <v>330</v>
      </c>
      <c r="FSG200" t="s">
        <v>330</v>
      </c>
      <c r="FSH200" t="s">
        <v>330</v>
      </c>
      <c r="FSI200" t="s">
        <v>330</v>
      </c>
      <c r="FSJ200" t="s">
        <v>330</v>
      </c>
      <c r="FSK200" t="s">
        <v>330</v>
      </c>
      <c r="FSL200" t="s">
        <v>330</v>
      </c>
      <c r="FSM200" t="s">
        <v>330</v>
      </c>
      <c r="FSN200" t="s">
        <v>330</v>
      </c>
      <c r="FSO200" t="s">
        <v>330</v>
      </c>
      <c r="FSP200" t="s">
        <v>330</v>
      </c>
      <c r="FSQ200" t="s">
        <v>330</v>
      </c>
      <c r="FSR200" t="s">
        <v>330</v>
      </c>
      <c r="FSS200" t="s">
        <v>330</v>
      </c>
      <c r="FST200" t="s">
        <v>330</v>
      </c>
      <c r="FSU200" t="s">
        <v>330</v>
      </c>
      <c r="FSV200" t="s">
        <v>330</v>
      </c>
      <c r="FSW200" t="s">
        <v>330</v>
      </c>
      <c r="FSX200" t="s">
        <v>330</v>
      </c>
      <c r="FSY200" t="s">
        <v>330</v>
      </c>
      <c r="FSZ200" t="s">
        <v>330</v>
      </c>
      <c r="FTA200" t="s">
        <v>330</v>
      </c>
      <c r="FTB200" t="s">
        <v>330</v>
      </c>
      <c r="FTC200" t="s">
        <v>330</v>
      </c>
      <c r="FTD200" t="s">
        <v>330</v>
      </c>
      <c r="FTE200" t="s">
        <v>330</v>
      </c>
      <c r="FTF200" t="s">
        <v>330</v>
      </c>
      <c r="FTG200" t="s">
        <v>330</v>
      </c>
      <c r="FTH200" t="s">
        <v>330</v>
      </c>
      <c r="FTI200" t="s">
        <v>330</v>
      </c>
      <c r="FTJ200" t="s">
        <v>330</v>
      </c>
      <c r="FTK200" t="s">
        <v>330</v>
      </c>
      <c r="FTL200" t="s">
        <v>330</v>
      </c>
      <c r="FTM200" t="s">
        <v>330</v>
      </c>
      <c r="FTN200" t="s">
        <v>330</v>
      </c>
      <c r="FTO200" t="s">
        <v>330</v>
      </c>
      <c r="FTP200" t="s">
        <v>330</v>
      </c>
      <c r="FTQ200" t="s">
        <v>330</v>
      </c>
      <c r="FTR200" t="s">
        <v>330</v>
      </c>
      <c r="FTS200" t="s">
        <v>330</v>
      </c>
      <c r="FTT200" t="s">
        <v>330</v>
      </c>
      <c r="FTU200" t="s">
        <v>330</v>
      </c>
      <c r="FTV200" t="s">
        <v>330</v>
      </c>
      <c r="FTW200" t="s">
        <v>330</v>
      </c>
      <c r="FTX200" t="s">
        <v>330</v>
      </c>
      <c r="FTY200" t="s">
        <v>330</v>
      </c>
      <c r="FTZ200" t="s">
        <v>330</v>
      </c>
      <c r="FUA200" t="s">
        <v>330</v>
      </c>
      <c r="FUB200" t="s">
        <v>330</v>
      </c>
      <c r="FUC200" t="s">
        <v>330</v>
      </c>
      <c r="FUD200" t="s">
        <v>330</v>
      </c>
      <c r="FUE200" t="s">
        <v>330</v>
      </c>
      <c r="FUF200" t="s">
        <v>330</v>
      </c>
      <c r="FUG200" t="s">
        <v>330</v>
      </c>
      <c r="FUH200" t="s">
        <v>330</v>
      </c>
      <c r="FUI200" t="s">
        <v>330</v>
      </c>
      <c r="FUJ200" t="s">
        <v>330</v>
      </c>
      <c r="FUK200" t="s">
        <v>330</v>
      </c>
      <c r="FUL200" t="s">
        <v>330</v>
      </c>
      <c r="FUM200" t="s">
        <v>330</v>
      </c>
      <c r="FUN200" t="s">
        <v>330</v>
      </c>
      <c r="FUO200" t="s">
        <v>330</v>
      </c>
      <c r="FUP200" t="s">
        <v>330</v>
      </c>
      <c r="FUQ200" t="s">
        <v>330</v>
      </c>
      <c r="FUR200" t="s">
        <v>330</v>
      </c>
      <c r="FUS200" t="s">
        <v>330</v>
      </c>
      <c r="FUT200" t="s">
        <v>330</v>
      </c>
      <c r="FUU200" t="s">
        <v>330</v>
      </c>
      <c r="FUV200" t="s">
        <v>330</v>
      </c>
      <c r="FUW200" t="s">
        <v>330</v>
      </c>
      <c r="FUX200" t="s">
        <v>330</v>
      </c>
      <c r="FUY200" t="s">
        <v>330</v>
      </c>
      <c r="FUZ200" t="s">
        <v>330</v>
      </c>
      <c r="FVA200" t="s">
        <v>330</v>
      </c>
      <c r="FVB200" t="s">
        <v>330</v>
      </c>
      <c r="FVC200" t="s">
        <v>330</v>
      </c>
      <c r="FVD200" t="s">
        <v>330</v>
      </c>
      <c r="FVE200" t="s">
        <v>330</v>
      </c>
      <c r="FVF200" t="s">
        <v>330</v>
      </c>
      <c r="FVG200" t="s">
        <v>330</v>
      </c>
      <c r="FVH200" t="s">
        <v>330</v>
      </c>
      <c r="FVI200" t="s">
        <v>330</v>
      </c>
      <c r="FVJ200" t="s">
        <v>330</v>
      </c>
      <c r="FVK200" t="s">
        <v>330</v>
      </c>
      <c r="FVL200" t="s">
        <v>330</v>
      </c>
      <c r="FVM200" t="s">
        <v>330</v>
      </c>
      <c r="FVN200" t="s">
        <v>330</v>
      </c>
      <c r="FVO200" t="s">
        <v>330</v>
      </c>
      <c r="FVP200" t="s">
        <v>330</v>
      </c>
      <c r="FVQ200" t="s">
        <v>330</v>
      </c>
      <c r="FVR200" t="s">
        <v>330</v>
      </c>
      <c r="FVS200" t="s">
        <v>330</v>
      </c>
      <c r="FVT200" t="s">
        <v>330</v>
      </c>
      <c r="FVU200" t="s">
        <v>330</v>
      </c>
      <c r="FVV200" t="s">
        <v>330</v>
      </c>
      <c r="FVW200" t="s">
        <v>330</v>
      </c>
      <c r="FVX200" t="s">
        <v>330</v>
      </c>
      <c r="FVY200" t="s">
        <v>330</v>
      </c>
      <c r="FVZ200" t="s">
        <v>330</v>
      </c>
      <c r="FWA200" t="s">
        <v>330</v>
      </c>
      <c r="FWB200" t="s">
        <v>330</v>
      </c>
      <c r="FWC200" t="s">
        <v>330</v>
      </c>
      <c r="FWD200" t="s">
        <v>330</v>
      </c>
      <c r="FWE200" t="s">
        <v>330</v>
      </c>
      <c r="FWF200" t="s">
        <v>330</v>
      </c>
      <c r="FWG200" t="s">
        <v>330</v>
      </c>
      <c r="FWH200" t="s">
        <v>330</v>
      </c>
      <c r="FWI200" t="s">
        <v>330</v>
      </c>
      <c r="FWJ200" t="s">
        <v>330</v>
      </c>
      <c r="FWK200" t="s">
        <v>330</v>
      </c>
      <c r="FWL200" t="s">
        <v>330</v>
      </c>
      <c r="FWM200" t="s">
        <v>330</v>
      </c>
      <c r="FWN200" t="s">
        <v>330</v>
      </c>
      <c r="FWO200" t="s">
        <v>330</v>
      </c>
      <c r="FWP200" t="s">
        <v>330</v>
      </c>
      <c r="FWQ200" t="s">
        <v>330</v>
      </c>
      <c r="FWR200" t="s">
        <v>330</v>
      </c>
      <c r="FWS200" t="s">
        <v>330</v>
      </c>
      <c r="FWT200" t="s">
        <v>330</v>
      </c>
      <c r="FWU200" t="s">
        <v>330</v>
      </c>
      <c r="FWV200" t="s">
        <v>330</v>
      </c>
      <c r="FWW200" t="s">
        <v>330</v>
      </c>
      <c r="FWX200" t="s">
        <v>330</v>
      </c>
      <c r="FWY200" t="s">
        <v>330</v>
      </c>
      <c r="FWZ200" t="s">
        <v>330</v>
      </c>
      <c r="FXA200" t="s">
        <v>330</v>
      </c>
      <c r="FXB200" t="s">
        <v>330</v>
      </c>
      <c r="FXC200" t="s">
        <v>330</v>
      </c>
      <c r="FXD200" t="s">
        <v>330</v>
      </c>
      <c r="FXE200" t="s">
        <v>330</v>
      </c>
      <c r="FXF200" t="s">
        <v>330</v>
      </c>
      <c r="FXG200" t="s">
        <v>330</v>
      </c>
      <c r="FXH200" t="s">
        <v>330</v>
      </c>
      <c r="FXI200" t="s">
        <v>330</v>
      </c>
      <c r="FXJ200" t="s">
        <v>330</v>
      </c>
      <c r="FXK200" t="s">
        <v>330</v>
      </c>
      <c r="FXL200" t="s">
        <v>330</v>
      </c>
      <c r="FXM200" t="s">
        <v>330</v>
      </c>
      <c r="FXN200" t="s">
        <v>330</v>
      </c>
      <c r="FXO200" t="s">
        <v>330</v>
      </c>
      <c r="FXP200" t="s">
        <v>330</v>
      </c>
      <c r="FXQ200" t="s">
        <v>330</v>
      </c>
      <c r="FXR200" t="s">
        <v>330</v>
      </c>
      <c r="FXS200" t="s">
        <v>330</v>
      </c>
      <c r="FXT200" t="s">
        <v>330</v>
      </c>
      <c r="FXU200" t="s">
        <v>330</v>
      </c>
      <c r="FXV200" t="s">
        <v>330</v>
      </c>
      <c r="FXW200" t="s">
        <v>330</v>
      </c>
      <c r="FXX200" t="s">
        <v>330</v>
      </c>
      <c r="FXY200" t="s">
        <v>330</v>
      </c>
      <c r="FXZ200" t="s">
        <v>330</v>
      </c>
      <c r="FYA200" t="s">
        <v>330</v>
      </c>
      <c r="FYB200" t="s">
        <v>330</v>
      </c>
      <c r="FYC200" t="s">
        <v>330</v>
      </c>
      <c r="FYD200" t="s">
        <v>330</v>
      </c>
      <c r="FYE200" t="s">
        <v>330</v>
      </c>
      <c r="FYF200" t="s">
        <v>330</v>
      </c>
      <c r="FYG200" t="s">
        <v>330</v>
      </c>
      <c r="FYH200" t="s">
        <v>330</v>
      </c>
      <c r="FYI200" t="s">
        <v>330</v>
      </c>
      <c r="FYJ200" t="s">
        <v>330</v>
      </c>
      <c r="FYK200" t="s">
        <v>330</v>
      </c>
      <c r="FYL200" t="s">
        <v>330</v>
      </c>
      <c r="FYM200" t="s">
        <v>330</v>
      </c>
      <c r="FYN200" t="s">
        <v>330</v>
      </c>
      <c r="FYO200" t="s">
        <v>330</v>
      </c>
      <c r="FYP200" t="s">
        <v>330</v>
      </c>
      <c r="FYQ200" t="s">
        <v>330</v>
      </c>
      <c r="FYR200" t="s">
        <v>330</v>
      </c>
      <c r="FYS200" t="s">
        <v>330</v>
      </c>
      <c r="FYT200" t="s">
        <v>330</v>
      </c>
      <c r="FYU200" t="s">
        <v>330</v>
      </c>
      <c r="FYV200" t="s">
        <v>330</v>
      </c>
      <c r="FYW200" t="s">
        <v>330</v>
      </c>
      <c r="FYX200" t="s">
        <v>330</v>
      </c>
      <c r="FYY200" t="s">
        <v>330</v>
      </c>
      <c r="FYZ200" t="s">
        <v>330</v>
      </c>
      <c r="FZA200" t="s">
        <v>330</v>
      </c>
      <c r="FZB200" t="s">
        <v>330</v>
      </c>
      <c r="FZC200" t="s">
        <v>330</v>
      </c>
      <c r="FZD200" t="s">
        <v>330</v>
      </c>
      <c r="FZE200" t="s">
        <v>330</v>
      </c>
      <c r="FZF200" t="s">
        <v>330</v>
      </c>
      <c r="FZG200" t="s">
        <v>330</v>
      </c>
      <c r="FZH200" t="s">
        <v>330</v>
      </c>
      <c r="FZI200" t="s">
        <v>330</v>
      </c>
      <c r="FZJ200" t="s">
        <v>330</v>
      </c>
      <c r="FZK200" t="s">
        <v>330</v>
      </c>
      <c r="FZL200" t="s">
        <v>330</v>
      </c>
      <c r="FZM200" t="s">
        <v>330</v>
      </c>
      <c r="FZN200" t="s">
        <v>330</v>
      </c>
      <c r="FZO200" t="s">
        <v>330</v>
      </c>
      <c r="FZP200" t="s">
        <v>330</v>
      </c>
      <c r="FZQ200" t="s">
        <v>330</v>
      </c>
      <c r="FZR200" t="s">
        <v>330</v>
      </c>
      <c r="FZS200" t="s">
        <v>330</v>
      </c>
      <c r="FZT200" t="s">
        <v>330</v>
      </c>
      <c r="FZU200" t="s">
        <v>330</v>
      </c>
      <c r="FZV200" t="s">
        <v>330</v>
      </c>
      <c r="FZW200" t="s">
        <v>330</v>
      </c>
      <c r="FZX200" t="s">
        <v>330</v>
      </c>
      <c r="FZY200" t="s">
        <v>330</v>
      </c>
      <c r="FZZ200" t="s">
        <v>330</v>
      </c>
      <c r="GAA200" t="s">
        <v>330</v>
      </c>
      <c r="GAB200" t="s">
        <v>330</v>
      </c>
      <c r="GAC200" t="s">
        <v>330</v>
      </c>
      <c r="GAD200" t="s">
        <v>330</v>
      </c>
      <c r="GAE200" t="s">
        <v>330</v>
      </c>
      <c r="GAF200" t="s">
        <v>330</v>
      </c>
      <c r="GAG200" t="s">
        <v>330</v>
      </c>
      <c r="GAH200" t="s">
        <v>330</v>
      </c>
      <c r="GAI200" t="s">
        <v>330</v>
      </c>
      <c r="GAJ200" t="s">
        <v>330</v>
      </c>
      <c r="GAK200" t="s">
        <v>330</v>
      </c>
      <c r="GAL200" t="s">
        <v>330</v>
      </c>
      <c r="GAM200" t="s">
        <v>330</v>
      </c>
      <c r="GAN200" t="s">
        <v>330</v>
      </c>
      <c r="GAO200" t="s">
        <v>330</v>
      </c>
      <c r="GAP200" t="s">
        <v>330</v>
      </c>
      <c r="GAQ200" t="s">
        <v>330</v>
      </c>
      <c r="GAR200" t="s">
        <v>330</v>
      </c>
      <c r="GAS200" t="s">
        <v>330</v>
      </c>
      <c r="GAT200" t="s">
        <v>330</v>
      </c>
      <c r="GAU200" t="s">
        <v>330</v>
      </c>
      <c r="GAV200" t="s">
        <v>330</v>
      </c>
      <c r="GAW200" t="s">
        <v>330</v>
      </c>
      <c r="GAX200" t="s">
        <v>330</v>
      </c>
      <c r="GAY200" t="s">
        <v>330</v>
      </c>
      <c r="GAZ200" t="s">
        <v>330</v>
      </c>
      <c r="GBA200" t="s">
        <v>330</v>
      </c>
      <c r="GBB200" t="s">
        <v>330</v>
      </c>
      <c r="GBC200" t="s">
        <v>330</v>
      </c>
      <c r="GBD200" t="s">
        <v>330</v>
      </c>
      <c r="GBE200" t="s">
        <v>330</v>
      </c>
      <c r="GBF200" t="s">
        <v>330</v>
      </c>
      <c r="GBG200" t="s">
        <v>330</v>
      </c>
      <c r="GBH200" t="s">
        <v>330</v>
      </c>
      <c r="GBI200" t="s">
        <v>330</v>
      </c>
      <c r="GBJ200" t="s">
        <v>330</v>
      </c>
      <c r="GBK200" t="s">
        <v>330</v>
      </c>
      <c r="GBL200" t="s">
        <v>330</v>
      </c>
      <c r="GBM200" t="s">
        <v>330</v>
      </c>
      <c r="GBN200" t="s">
        <v>330</v>
      </c>
      <c r="GBO200" t="s">
        <v>330</v>
      </c>
      <c r="GBP200" t="s">
        <v>330</v>
      </c>
      <c r="GBQ200" t="s">
        <v>330</v>
      </c>
      <c r="GBR200" t="s">
        <v>330</v>
      </c>
      <c r="GBS200" t="s">
        <v>330</v>
      </c>
      <c r="GBT200" t="s">
        <v>330</v>
      </c>
      <c r="GBU200" t="s">
        <v>330</v>
      </c>
      <c r="GBV200" t="s">
        <v>330</v>
      </c>
      <c r="GBW200" t="s">
        <v>330</v>
      </c>
      <c r="GBX200" t="s">
        <v>330</v>
      </c>
      <c r="GBY200" t="s">
        <v>330</v>
      </c>
      <c r="GBZ200" t="s">
        <v>330</v>
      </c>
      <c r="GCA200" t="s">
        <v>330</v>
      </c>
      <c r="GCB200" t="s">
        <v>330</v>
      </c>
      <c r="GCC200" t="s">
        <v>330</v>
      </c>
      <c r="GCD200" t="s">
        <v>330</v>
      </c>
      <c r="GCE200" t="s">
        <v>330</v>
      </c>
      <c r="GCF200" t="s">
        <v>330</v>
      </c>
      <c r="GCG200" t="s">
        <v>330</v>
      </c>
      <c r="GCH200" t="s">
        <v>330</v>
      </c>
      <c r="GCI200" t="s">
        <v>330</v>
      </c>
      <c r="GCJ200" t="s">
        <v>330</v>
      </c>
      <c r="GCK200" t="s">
        <v>330</v>
      </c>
      <c r="GCL200" t="s">
        <v>330</v>
      </c>
      <c r="GCM200" t="s">
        <v>330</v>
      </c>
      <c r="GCN200" t="s">
        <v>330</v>
      </c>
      <c r="GCO200" t="s">
        <v>330</v>
      </c>
      <c r="GCP200" t="s">
        <v>330</v>
      </c>
      <c r="GCQ200" t="s">
        <v>330</v>
      </c>
      <c r="GCR200" t="s">
        <v>330</v>
      </c>
      <c r="GCS200" t="s">
        <v>330</v>
      </c>
      <c r="GCT200" t="s">
        <v>330</v>
      </c>
      <c r="GCU200" t="s">
        <v>330</v>
      </c>
      <c r="GCV200" t="s">
        <v>330</v>
      </c>
      <c r="GCW200" t="s">
        <v>330</v>
      </c>
      <c r="GCX200" t="s">
        <v>330</v>
      </c>
      <c r="GCY200" t="s">
        <v>330</v>
      </c>
      <c r="GCZ200" t="s">
        <v>330</v>
      </c>
      <c r="GDA200" t="s">
        <v>330</v>
      </c>
      <c r="GDB200" t="s">
        <v>330</v>
      </c>
      <c r="GDC200" t="s">
        <v>330</v>
      </c>
      <c r="GDD200" t="s">
        <v>330</v>
      </c>
      <c r="GDE200" t="s">
        <v>330</v>
      </c>
      <c r="GDF200" t="s">
        <v>330</v>
      </c>
      <c r="GDG200" t="s">
        <v>330</v>
      </c>
      <c r="GDH200" t="s">
        <v>330</v>
      </c>
      <c r="GDI200" t="s">
        <v>330</v>
      </c>
      <c r="GDJ200" t="s">
        <v>330</v>
      </c>
      <c r="GDK200" t="s">
        <v>330</v>
      </c>
      <c r="GDL200" t="s">
        <v>330</v>
      </c>
      <c r="GDM200" t="s">
        <v>330</v>
      </c>
      <c r="GDN200" t="s">
        <v>330</v>
      </c>
      <c r="GDO200" t="s">
        <v>330</v>
      </c>
      <c r="GDP200" t="s">
        <v>330</v>
      </c>
      <c r="GDQ200" t="s">
        <v>330</v>
      </c>
      <c r="GDR200" t="s">
        <v>330</v>
      </c>
      <c r="GDS200" t="s">
        <v>330</v>
      </c>
      <c r="GDT200" t="s">
        <v>330</v>
      </c>
      <c r="GDU200" t="s">
        <v>330</v>
      </c>
      <c r="GDV200" t="s">
        <v>330</v>
      </c>
      <c r="GDW200" t="s">
        <v>330</v>
      </c>
      <c r="GDX200" t="s">
        <v>330</v>
      </c>
      <c r="GDY200" t="s">
        <v>330</v>
      </c>
      <c r="GDZ200" t="s">
        <v>330</v>
      </c>
      <c r="GEA200" t="s">
        <v>330</v>
      </c>
      <c r="GEB200" t="s">
        <v>330</v>
      </c>
      <c r="GEC200" t="s">
        <v>330</v>
      </c>
      <c r="GED200" t="s">
        <v>330</v>
      </c>
      <c r="GEE200" t="s">
        <v>330</v>
      </c>
      <c r="GEF200" t="s">
        <v>330</v>
      </c>
      <c r="GEG200" t="s">
        <v>330</v>
      </c>
      <c r="GEH200" t="s">
        <v>330</v>
      </c>
      <c r="GEI200" t="s">
        <v>330</v>
      </c>
      <c r="GEJ200" t="s">
        <v>330</v>
      </c>
      <c r="GEK200" t="s">
        <v>330</v>
      </c>
      <c r="GEL200" t="s">
        <v>330</v>
      </c>
      <c r="GEM200" t="s">
        <v>330</v>
      </c>
      <c r="GEN200" t="s">
        <v>330</v>
      </c>
      <c r="GEO200" t="s">
        <v>330</v>
      </c>
      <c r="GEP200" t="s">
        <v>330</v>
      </c>
      <c r="GEQ200" t="s">
        <v>330</v>
      </c>
      <c r="GER200" t="s">
        <v>330</v>
      </c>
      <c r="GES200" t="s">
        <v>330</v>
      </c>
      <c r="GET200" t="s">
        <v>330</v>
      </c>
      <c r="GEU200" t="s">
        <v>330</v>
      </c>
      <c r="GEV200" t="s">
        <v>330</v>
      </c>
      <c r="GEW200" t="s">
        <v>330</v>
      </c>
      <c r="GEX200" t="s">
        <v>330</v>
      </c>
      <c r="GEY200" t="s">
        <v>330</v>
      </c>
      <c r="GEZ200" t="s">
        <v>330</v>
      </c>
      <c r="GFA200" t="s">
        <v>330</v>
      </c>
      <c r="GFB200" t="s">
        <v>330</v>
      </c>
      <c r="GFC200" t="s">
        <v>330</v>
      </c>
      <c r="GFD200" t="s">
        <v>330</v>
      </c>
      <c r="GFE200" t="s">
        <v>330</v>
      </c>
      <c r="GFF200" t="s">
        <v>330</v>
      </c>
      <c r="GFG200" t="s">
        <v>330</v>
      </c>
      <c r="GFH200" t="s">
        <v>330</v>
      </c>
      <c r="GFI200" t="s">
        <v>330</v>
      </c>
      <c r="GFJ200" t="s">
        <v>330</v>
      </c>
      <c r="GFK200" t="s">
        <v>330</v>
      </c>
      <c r="GFL200" t="s">
        <v>330</v>
      </c>
      <c r="GFM200" t="s">
        <v>330</v>
      </c>
      <c r="GFN200" t="s">
        <v>330</v>
      </c>
      <c r="GFO200" t="s">
        <v>330</v>
      </c>
      <c r="GFP200" t="s">
        <v>330</v>
      </c>
      <c r="GFQ200" t="s">
        <v>330</v>
      </c>
      <c r="GFR200" t="s">
        <v>330</v>
      </c>
      <c r="GFS200" t="s">
        <v>330</v>
      </c>
      <c r="GFT200" t="s">
        <v>330</v>
      </c>
      <c r="GFU200" t="s">
        <v>330</v>
      </c>
      <c r="GFV200" t="s">
        <v>330</v>
      </c>
      <c r="GFW200" t="s">
        <v>330</v>
      </c>
      <c r="GFX200" t="s">
        <v>330</v>
      </c>
      <c r="GFY200" t="s">
        <v>330</v>
      </c>
      <c r="GFZ200" t="s">
        <v>330</v>
      </c>
      <c r="GGA200" t="s">
        <v>330</v>
      </c>
      <c r="GGB200" t="s">
        <v>330</v>
      </c>
      <c r="GGC200" t="s">
        <v>330</v>
      </c>
      <c r="GGD200" t="s">
        <v>330</v>
      </c>
      <c r="GGE200" t="s">
        <v>330</v>
      </c>
      <c r="GGF200" t="s">
        <v>330</v>
      </c>
      <c r="GGG200" t="s">
        <v>330</v>
      </c>
      <c r="GGH200" t="s">
        <v>330</v>
      </c>
      <c r="GGI200" t="s">
        <v>330</v>
      </c>
      <c r="GGJ200" t="s">
        <v>330</v>
      </c>
      <c r="GGK200" t="s">
        <v>330</v>
      </c>
      <c r="GGL200" t="s">
        <v>330</v>
      </c>
      <c r="GGM200" t="s">
        <v>330</v>
      </c>
      <c r="GGN200" t="s">
        <v>330</v>
      </c>
      <c r="GGO200" t="s">
        <v>330</v>
      </c>
      <c r="GGP200" t="s">
        <v>330</v>
      </c>
      <c r="GGQ200" t="s">
        <v>330</v>
      </c>
      <c r="GGR200" t="s">
        <v>330</v>
      </c>
      <c r="GGS200" t="s">
        <v>330</v>
      </c>
      <c r="GGT200" t="s">
        <v>330</v>
      </c>
      <c r="GGU200" t="s">
        <v>330</v>
      </c>
      <c r="GGV200" t="s">
        <v>330</v>
      </c>
      <c r="GGW200" t="s">
        <v>330</v>
      </c>
      <c r="GGX200" t="s">
        <v>330</v>
      </c>
      <c r="GGY200" t="s">
        <v>330</v>
      </c>
      <c r="GGZ200" t="s">
        <v>330</v>
      </c>
      <c r="GHA200" t="s">
        <v>330</v>
      </c>
      <c r="GHB200" t="s">
        <v>330</v>
      </c>
      <c r="GHC200" t="s">
        <v>330</v>
      </c>
      <c r="GHD200" t="s">
        <v>330</v>
      </c>
      <c r="GHE200" t="s">
        <v>330</v>
      </c>
      <c r="GHF200" t="s">
        <v>330</v>
      </c>
      <c r="GHG200" t="s">
        <v>330</v>
      </c>
      <c r="GHH200" t="s">
        <v>330</v>
      </c>
      <c r="GHI200" t="s">
        <v>330</v>
      </c>
      <c r="GHJ200" t="s">
        <v>330</v>
      </c>
      <c r="GHK200" t="s">
        <v>330</v>
      </c>
      <c r="GHL200" t="s">
        <v>330</v>
      </c>
      <c r="GHM200" t="s">
        <v>330</v>
      </c>
      <c r="GHN200" t="s">
        <v>330</v>
      </c>
      <c r="GHO200" t="s">
        <v>330</v>
      </c>
      <c r="GHP200" t="s">
        <v>330</v>
      </c>
      <c r="GHQ200" t="s">
        <v>330</v>
      </c>
      <c r="GHR200" t="s">
        <v>330</v>
      </c>
      <c r="GHS200" t="s">
        <v>330</v>
      </c>
      <c r="GHT200" t="s">
        <v>330</v>
      </c>
      <c r="GHU200" t="s">
        <v>330</v>
      </c>
      <c r="GHV200" t="s">
        <v>330</v>
      </c>
      <c r="GHW200" t="s">
        <v>330</v>
      </c>
      <c r="GHX200" t="s">
        <v>330</v>
      </c>
      <c r="GHY200" t="s">
        <v>330</v>
      </c>
      <c r="GHZ200" t="s">
        <v>330</v>
      </c>
      <c r="GIA200" t="s">
        <v>330</v>
      </c>
      <c r="GIB200" t="s">
        <v>330</v>
      </c>
      <c r="GIC200" t="s">
        <v>330</v>
      </c>
      <c r="GID200" t="s">
        <v>330</v>
      </c>
      <c r="GIE200" t="s">
        <v>330</v>
      </c>
      <c r="GIF200" t="s">
        <v>330</v>
      </c>
      <c r="GIG200" t="s">
        <v>330</v>
      </c>
      <c r="GIH200" t="s">
        <v>330</v>
      </c>
      <c r="GII200" t="s">
        <v>330</v>
      </c>
      <c r="GIJ200" t="s">
        <v>330</v>
      </c>
      <c r="GIK200" t="s">
        <v>330</v>
      </c>
      <c r="GIL200" t="s">
        <v>330</v>
      </c>
      <c r="GIM200" t="s">
        <v>330</v>
      </c>
      <c r="GIN200" t="s">
        <v>330</v>
      </c>
      <c r="GIO200" t="s">
        <v>330</v>
      </c>
      <c r="GIP200" t="s">
        <v>330</v>
      </c>
      <c r="GIQ200" t="s">
        <v>330</v>
      </c>
      <c r="GIR200" t="s">
        <v>330</v>
      </c>
      <c r="GIS200" t="s">
        <v>330</v>
      </c>
      <c r="GIT200" t="s">
        <v>330</v>
      </c>
      <c r="GIU200" t="s">
        <v>330</v>
      </c>
      <c r="GIV200" t="s">
        <v>330</v>
      </c>
      <c r="GIW200" t="s">
        <v>330</v>
      </c>
      <c r="GIX200" t="s">
        <v>330</v>
      </c>
      <c r="GIY200" t="s">
        <v>330</v>
      </c>
      <c r="GIZ200" t="s">
        <v>330</v>
      </c>
      <c r="GJA200" t="s">
        <v>330</v>
      </c>
      <c r="GJB200" t="s">
        <v>330</v>
      </c>
      <c r="GJC200" t="s">
        <v>330</v>
      </c>
      <c r="GJD200" t="s">
        <v>330</v>
      </c>
      <c r="GJE200" t="s">
        <v>330</v>
      </c>
      <c r="GJF200" t="s">
        <v>330</v>
      </c>
      <c r="GJG200" t="s">
        <v>330</v>
      </c>
      <c r="GJH200" t="s">
        <v>330</v>
      </c>
      <c r="GJI200" t="s">
        <v>330</v>
      </c>
      <c r="GJJ200" t="s">
        <v>330</v>
      </c>
      <c r="GJK200" t="s">
        <v>330</v>
      </c>
      <c r="GJL200" t="s">
        <v>330</v>
      </c>
      <c r="GJM200" t="s">
        <v>330</v>
      </c>
      <c r="GJN200" t="s">
        <v>330</v>
      </c>
      <c r="GJO200" t="s">
        <v>330</v>
      </c>
      <c r="GJP200" t="s">
        <v>330</v>
      </c>
      <c r="GJQ200" t="s">
        <v>330</v>
      </c>
      <c r="GJR200" t="s">
        <v>330</v>
      </c>
      <c r="GJS200" t="s">
        <v>330</v>
      </c>
      <c r="GJT200" t="s">
        <v>330</v>
      </c>
      <c r="GJU200" t="s">
        <v>330</v>
      </c>
      <c r="GJV200" t="s">
        <v>330</v>
      </c>
      <c r="GJW200" t="s">
        <v>330</v>
      </c>
      <c r="GJX200" t="s">
        <v>330</v>
      </c>
      <c r="GJY200" t="s">
        <v>330</v>
      </c>
      <c r="GJZ200" t="s">
        <v>330</v>
      </c>
      <c r="GKA200" t="s">
        <v>330</v>
      </c>
      <c r="GKB200" t="s">
        <v>330</v>
      </c>
      <c r="GKC200" t="s">
        <v>330</v>
      </c>
      <c r="GKD200" t="s">
        <v>330</v>
      </c>
      <c r="GKE200" t="s">
        <v>330</v>
      </c>
      <c r="GKF200" t="s">
        <v>330</v>
      </c>
      <c r="GKG200" t="s">
        <v>330</v>
      </c>
      <c r="GKH200" t="s">
        <v>330</v>
      </c>
      <c r="GKI200" t="s">
        <v>330</v>
      </c>
      <c r="GKJ200" t="s">
        <v>330</v>
      </c>
      <c r="GKK200" t="s">
        <v>330</v>
      </c>
      <c r="GKL200" t="s">
        <v>330</v>
      </c>
      <c r="GKM200" t="s">
        <v>330</v>
      </c>
      <c r="GKN200" t="s">
        <v>330</v>
      </c>
      <c r="GKO200" t="s">
        <v>330</v>
      </c>
      <c r="GKP200" t="s">
        <v>330</v>
      </c>
      <c r="GKQ200" t="s">
        <v>330</v>
      </c>
      <c r="GKR200" t="s">
        <v>330</v>
      </c>
      <c r="GKS200" t="s">
        <v>330</v>
      </c>
      <c r="GKT200" t="s">
        <v>330</v>
      </c>
      <c r="GKU200" t="s">
        <v>330</v>
      </c>
      <c r="GKV200" t="s">
        <v>330</v>
      </c>
      <c r="GKW200" t="s">
        <v>330</v>
      </c>
      <c r="GKX200" t="s">
        <v>330</v>
      </c>
      <c r="GKY200" t="s">
        <v>330</v>
      </c>
      <c r="GKZ200" t="s">
        <v>330</v>
      </c>
      <c r="GLA200" t="s">
        <v>330</v>
      </c>
      <c r="GLB200" t="s">
        <v>330</v>
      </c>
      <c r="GLC200" t="s">
        <v>330</v>
      </c>
      <c r="GLD200" t="s">
        <v>330</v>
      </c>
      <c r="GLE200" t="s">
        <v>330</v>
      </c>
      <c r="GLF200" t="s">
        <v>330</v>
      </c>
      <c r="GLG200" t="s">
        <v>330</v>
      </c>
      <c r="GLH200" t="s">
        <v>330</v>
      </c>
      <c r="GLI200" t="s">
        <v>330</v>
      </c>
      <c r="GLJ200" t="s">
        <v>330</v>
      </c>
      <c r="GLK200" t="s">
        <v>330</v>
      </c>
      <c r="GLL200" t="s">
        <v>330</v>
      </c>
      <c r="GLM200" t="s">
        <v>330</v>
      </c>
      <c r="GLN200" t="s">
        <v>330</v>
      </c>
      <c r="GLO200" t="s">
        <v>330</v>
      </c>
      <c r="GLP200" t="s">
        <v>330</v>
      </c>
      <c r="GLQ200" t="s">
        <v>330</v>
      </c>
      <c r="GLR200" t="s">
        <v>330</v>
      </c>
      <c r="GLS200" t="s">
        <v>330</v>
      </c>
      <c r="GLT200" t="s">
        <v>330</v>
      </c>
      <c r="GLU200" t="s">
        <v>330</v>
      </c>
      <c r="GLV200" t="s">
        <v>330</v>
      </c>
      <c r="GLW200" t="s">
        <v>330</v>
      </c>
      <c r="GLX200" t="s">
        <v>330</v>
      </c>
      <c r="GLY200" t="s">
        <v>330</v>
      </c>
      <c r="GLZ200" t="s">
        <v>330</v>
      </c>
      <c r="GMA200" t="s">
        <v>330</v>
      </c>
      <c r="GMB200" t="s">
        <v>330</v>
      </c>
      <c r="GMC200" t="s">
        <v>330</v>
      </c>
      <c r="GMD200" t="s">
        <v>330</v>
      </c>
      <c r="GME200" t="s">
        <v>330</v>
      </c>
      <c r="GMF200" t="s">
        <v>330</v>
      </c>
      <c r="GMG200" t="s">
        <v>330</v>
      </c>
      <c r="GMH200" t="s">
        <v>330</v>
      </c>
      <c r="GMI200" t="s">
        <v>330</v>
      </c>
      <c r="GMJ200" t="s">
        <v>330</v>
      </c>
      <c r="GMK200" t="s">
        <v>330</v>
      </c>
      <c r="GML200" t="s">
        <v>330</v>
      </c>
      <c r="GMM200" t="s">
        <v>330</v>
      </c>
      <c r="GMN200" t="s">
        <v>330</v>
      </c>
      <c r="GMO200" t="s">
        <v>330</v>
      </c>
      <c r="GMP200" t="s">
        <v>330</v>
      </c>
      <c r="GMQ200" t="s">
        <v>330</v>
      </c>
      <c r="GMR200" t="s">
        <v>330</v>
      </c>
      <c r="GMS200" t="s">
        <v>330</v>
      </c>
      <c r="GMT200" t="s">
        <v>330</v>
      </c>
      <c r="GMU200" t="s">
        <v>330</v>
      </c>
      <c r="GMV200" t="s">
        <v>330</v>
      </c>
      <c r="GMW200" t="s">
        <v>330</v>
      </c>
      <c r="GMX200" t="s">
        <v>330</v>
      </c>
      <c r="GMY200" t="s">
        <v>330</v>
      </c>
      <c r="GMZ200" t="s">
        <v>330</v>
      </c>
      <c r="GNA200" t="s">
        <v>330</v>
      </c>
      <c r="GNB200" t="s">
        <v>330</v>
      </c>
      <c r="GNC200" t="s">
        <v>330</v>
      </c>
      <c r="GND200" t="s">
        <v>330</v>
      </c>
      <c r="GNE200" t="s">
        <v>330</v>
      </c>
      <c r="GNF200" t="s">
        <v>330</v>
      </c>
      <c r="GNG200" t="s">
        <v>330</v>
      </c>
      <c r="GNH200" t="s">
        <v>330</v>
      </c>
      <c r="GNI200" t="s">
        <v>330</v>
      </c>
      <c r="GNJ200" t="s">
        <v>330</v>
      </c>
      <c r="GNK200" t="s">
        <v>330</v>
      </c>
      <c r="GNL200" t="s">
        <v>330</v>
      </c>
      <c r="GNM200" t="s">
        <v>330</v>
      </c>
      <c r="GNN200" t="s">
        <v>330</v>
      </c>
      <c r="GNO200" t="s">
        <v>330</v>
      </c>
      <c r="GNP200" t="s">
        <v>330</v>
      </c>
      <c r="GNQ200" t="s">
        <v>330</v>
      </c>
      <c r="GNR200" t="s">
        <v>330</v>
      </c>
      <c r="GNS200" t="s">
        <v>330</v>
      </c>
      <c r="GNT200" t="s">
        <v>330</v>
      </c>
      <c r="GNU200" t="s">
        <v>330</v>
      </c>
      <c r="GNV200" t="s">
        <v>330</v>
      </c>
      <c r="GNW200" t="s">
        <v>330</v>
      </c>
      <c r="GNX200" t="s">
        <v>330</v>
      </c>
      <c r="GNY200" t="s">
        <v>330</v>
      </c>
      <c r="GNZ200" t="s">
        <v>330</v>
      </c>
      <c r="GOA200" t="s">
        <v>330</v>
      </c>
      <c r="GOB200" t="s">
        <v>330</v>
      </c>
      <c r="GOC200" t="s">
        <v>330</v>
      </c>
      <c r="GOD200" t="s">
        <v>330</v>
      </c>
      <c r="GOE200" t="s">
        <v>330</v>
      </c>
      <c r="GOF200" t="s">
        <v>330</v>
      </c>
      <c r="GOG200" t="s">
        <v>330</v>
      </c>
      <c r="GOH200" t="s">
        <v>330</v>
      </c>
      <c r="GOI200" t="s">
        <v>330</v>
      </c>
      <c r="GOJ200" t="s">
        <v>330</v>
      </c>
      <c r="GOK200" t="s">
        <v>330</v>
      </c>
      <c r="GOL200" t="s">
        <v>330</v>
      </c>
      <c r="GOM200" t="s">
        <v>330</v>
      </c>
      <c r="GON200" t="s">
        <v>330</v>
      </c>
      <c r="GOO200" t="s">
        <v>330</v>
      </c>
      <c r="GOP200" t="s">
        <v>330</v>
      </c>
      <c r="GOQ200" t="s">
        <v>330</v>
      </c>
      <c r="GOR200" t="s">
        <v>330</v>
      </c>
      <c r="GOS200" t="s">
        <v>330</v>
      </c>
      <c r="GOT200" t="s">
        <v>330</v>
      </c>
      <c r="GOU200" t="s">
        <v>330</v>
      </c>
      <c r="GOV200" t="s">
        <v>330</v>
      </c>
      <c r="GOW200" t="s">
        <v>330</v>
      </c>
      <c r="GOX200" t="s">
        <v>330</v>
      </c>
      <c r="GOY200" t="s">
        <v>330</v>
      </c>
      <c r="GOZ200" t="s">
        <v>330</v>
      </c>
      <c r="GPA200" t="s">
        <v>330</v>
      </c>
      <c r="GPB200" t="s">
        <v>330</v>
      </c>
      <c r="GPC200" t="s">
        <v>330</v>
      </c>
      <c r="GPD200" t="s">
        <v>330</v>
      </c>
      <c r="GPE200" t="s">
        <v>330</v>
      </c>
      <c r="GPF200" t="s">
        <v>330</v>
      </c>
      <c r="GPG200" t="s">
        <v>330</v>
      </c>
      <c r="GPH200" t="s">
        <v>330</v>
      </c>
      <c r="GPI200" t="s">
        <v>330</v>
      </c>
      <c r="GPJ200" t="s">
        <v>330</v>
      </c>
      <c r="GPK200" t="s">
        <v>330</v>
      </c>
      <c r="GPL200" t="s">
        <v>330</v>
      </c>
      <c r="GPM200" t="s">
        <v>330</v>
      </c>
      <c r="GPN200" t="s">
        <v>330</v>
      </c>
      <c r="GPO200" t="s">
        <v>330</v>
      </c>
      <c r="GPP200" t="s">
        <v>330</v>
      </c>
      <c r="GPQ200" t="s">
        <v>330</v>
      </c>
      <c r="GPR200" t="s">
        <v>330</v>
      </c>
      <c r="GPS200" t="s">
        <v>330</v>
      </c>
      <c r="GPT200" t="s">
        <v>330</v>
      </c>
      <c r="GPU200" t="s">
        <v>330</v>
      </c>
      <c r="GPV200" t="s">
        <v>330</v>
      </c>
      <c r="GPW200" t="s">
        <v>330</v>
      </c>
      <c r="GPX200" t="s">
        <v>330</v>
      </c>
      <c r="GPY200" t="s">
        <v>330</v>
      </c>
      <c r="GPZ200" t="s">
        <v>330</v>
      </c>
      <c r="GQA200" t="s">
        <v>330</v>
      </c>
      <c r="GQB200" t="s">
        <v>330</v>
      </c>
      <c r="GQC200" t="s">
        <v>330</v>
      </c>
      <c r="GQD200" t="s">
        <v>330</v>
      </c>
      <c r="GQE200" t="s">
        <v>330</v>
      </c>
      <c r="GQF200" t="s">
        <v>330</v>
      </c>
      <c r="GQG200" t="s">
        <v>330</v>
      </c>
      <c r="GQH200" t="s">
        <v>330</v>
      </c>
      <c r="GQI200" t="s">
        <v>330</v>
      </c>
      <c r="GQJ200" t="s">
        <v>330</v>
      </c>
      <c r="GQK200" t="s">
        <v>330</v>
      </c>
      <c r="GQL200" t="s">
        <v>330</v>
      </c>
      <c r="GQM200" t="s">
        <v>330</v>
      </c>
      <c r="GQN200" t="s">
        <v>330</v>
      </c>
      <c r="GQO200" t="s">
        <v>330</v>
      </c>
      <c r="GQP200" t="s">
        <v>330</v>
      </c>
      <c r="GQQ200" t="s">
        <v>330</v>
      </c>
      <c r="GQR200" t="s">
        <v>330</v>
      </c>
      <c r="GQS200" t="s">
        <v>330</v>
      </c>
      <c r="GQT200" t="s">
        <v>330</v>
      </c>
      <c r="GQU200" t="s">
        <v>330</v>
      </c>
      <c r="GQV200" t="s">
        <v>330</v>
      </c>
      <c r="GQW200" t="s">
        <v>330</v>
      </c>
      <c r="GQX200" t="s">
        <v>330</v>
      </c>
      <c r="GQY200" t="s">
        <v>330</v>
      </c>
      <c r="GQZ200" t="s">
        <v>330</v>
      </c>
      <c r="GRA200" t="s">
        <v>330</v>
      </c>
      <c r="GRB200" t="s">
        <v>330</v>
      </c>
      <c r="GRC200" t="s">
        <v>330</v>
      </c>
      <c r="GRD200" t="s">
        <v>330</v>
      </c>
      <c r="GRE200" t="s">
        <v>330</v>
      </c>
      <c r="GRF200" t="s">
        <v>330</v>
      </c>
      <c r="GRG200" t="s">
        <v>330</v>
      </c>
      <c r="GRH200" t="s">
        <v>330</v>
      </c>
      <c r="GRI200" t="s">
        <v>330</v>
      </c>
      <c r="GRJ200" t="s">
        <v>330</v>
      </c>
      <c r="GRK200" t="s">
        <v>330</v>
      </c>
      <c r="GRL200" t="s">
        <v>330</v>
      </c>
      <c r="GRM200" t="s">
        <v>330</v>
      </c>
      <c r="GRN200" t="s">
        <v>330</v>
      </c>
      <c r="GRO200" t="s">
        <v>330</v>
      </c>
      <c r="GRP200" t="s">
        <v>330</v>
      </c>
      <c r="GRQ200" t="s">
        <v>330</v>
      </c>
      <c r="GRR200" t="s">
        <v>330</v>
      </c>
      <c r="GRS200" t="s">
        <v>330</v>
      </c>
      <c r="GRT200" t="s">
        <v>330</v>
      </c>
      <c r="GRU200" t="s">
        <v>330</v>
      </c>
      <c r="GRV200" t="s">
        <v>330</v>
      </c>
      <c r="GRW200" t="s">
        <v>330</v>
      </c>
      <c r="GRX200" t="s">
        <v>330</v>
      </c>
      <c r="GRY200" t="s">
        <v>330</v>
      </c>
      <c r="GRZ200" t="s">
        <v>330</v>
      </c>
      <c r="GSA200" t="s">
        <v>330</v>
      </c>
      <c r="GSB200" t="s">
        <v>330</v>
      </c>
      <c r="GSC200" t="s">
        <v>330</v>
      </c>
      <c r="GSD200" t="s">
        <v>330</v>
      </c>
      <c r="GSE200" t="s">
        <v>330</v>
      </c>
      <c r="GSF200" t="s">
        <v>330</v>
      </c>
      <c r="GSG200" t="s">
        <v>330</v>
      </c>
      <c r="GSH200" t="s">
        <v>330</v>
      </c>
      <c r="GSI200" t="s">
        <v>330</v>
      </c>
      <c r="GSJ200" t="s">
        <v>330</v>
      </c>
      <c r="GSK200" t="s">
        <v>330</v>
      </c>
      <c r="GSL200" t="s">
        <v>330</v>
      </c>
      <c r="GSM200" t="s">
        <v>330</v>
      </c>
      <c r="GSN200" t="s">
        <v>330</v>
      </c>
      <c r="GSO200" t="s">
        <v>330</v>
      </c>
      <c r="GSP200" t="s">
        <v>330</v>
      </c>
      <c r="GSQ200" t="s">
        <v>330</v>
      </c>
      <c r="GSR200" t="s">
        <v>330</v>
      </c>
      <c r="GSS200" t="s">
        <v>330</v>
      </c>
      <c r="GST200" t="s">
        <v>330</v>
      </c>
      <c r="GSU200" t="s">
        <v>330</v>
      </c>
      <c r="GSV200" t="s">
        <v>330</v>
      </c>
      <c r="GSW200" t="s">
        <v>330</v>
      </c>
      <c r="GSX200" t="s">
        <v>330</v>
      </c>
      <c r="GSY200" t="s">
        <v>330</v>
      </c>
      <c r="GSZ200" t="s">
        <v>330</v>
      </c>
      <c r="GTA200" t="s">
        <v>330</v>
      </c>
      <c r="GTB200" t="s">
        <v>330</v>
      </c>
      <c r="GTC200" t="s">
        <v>330</v>
      </c>
      <c r="GTD200" t="s">
        <v>330</v>
      </c>
      <c r="GTE200" t="s">
        <v>330</v>
      </c>
      <c r="GTF200" t="s">
        <v>330</v>
      </c>
      <c r="GTG200" t="s">
        <v>330</v>
      </c>
      <c r="GTH200" t="s">
        <v>330</v>
      </c>
      <c r="GTI200" t="s">
        <v>330</v>
      </c>
      <c r="GTJ200" t="s">
        <v>330</v>
      </c>
      <c r="GTK200" t="s">
        <v>330</v>
      </c>
      <c r="GTL200" t="s">
        <v>330</v>
      </c>
      <c r="GTM200" t="s">
        <v>330</v>
      </c>
      <c r="GTN200" t="s">
        <v>330</v>
      </c>
      <c r="GTO200" t="s">
        <v>330</v>
      </c>
      <c r="GTP200" t="s">
        <v>330</v>
      </c>
      <c r="GTQ200" t="s">
        <v>330</v>
      </c>
      <c r="GTR200" t="s">
        <v>330</v>
      </c>
      <c r="GTS200" t="s">
        <v>330</v>
      </c>
      <c r="GTT200" t="s">
        <v>330</v>
      </c>
      <c r="GTU200" t="s">
        <v>330</v>
      </c>
      <c r="GTV200" t="s">
        <v>330</v>
      </c>
      <c r="GTW200" t="s">
        <v>330</v>
      </c>
      <c r="GTX200" t="s">
        <v>330</v>
      </c>
      <c r="GTY200" t="s">
        <v>330</v>
      </c>
      <c r="GTZ200" t="s">
        <v>330</v>
      </c>
      <c r="GUA200" t="s">
        <v>330</v>
      </c>
      <c r="GUB200" t="s">
        <v>330</v>
      </c>
      <c r="GUC200" t="s">
        <v>330</v>
      </c>
      <c r="GUD200" t="s">
        <v>330</v>
      </c>
      <c r="GUE200" t="s">
        <v>330</v>
      </c>
      <c r="GUF200" t="s">
        <v>330</v>
      </c>
      <c r="GUG200" t="s">
        <v>330</v>
      </c>
      <c r="GUH200" t="s">
        <v>330</v>
      </c>
      <c r="GUI200" t="s">
        <v>330</v>
      </c>
      <c r="GUJ200" t="s">
        <v>330</v>
      </c>
      <c r="GUK200" t="s">
        <v>330</v>
      </c>
      <c r="GUL200" t="s">
        <v>330</v>
      </c>
      <c r="GUM200" t="s">
        <v>330</v>
      </c>
      <c r="GUN200" t="s">
        <v>330</v>
      </c>
      <c r="GUO200" t="s">
        <v>330</v>
      </c>
      <c r="GUP200" t="s">
        <v>330</v>
      </c>
      <c r="GUQ200" t="s">
        <v>330</v>
      </c>
      <c r="GUR200" t="s">
        <v>330</v>
      </c>
      <c r="GUS200" t="s">
        <v>330</v>
      </c>
      <c r="GUT200" t="s">
        <v>330</v>
      </c>
      <c r="GUU200" t="s">
        <v>330</v>
      </c>
      <c r="GUV200" t="s">
        <v>330</v>
      </c>
      <c r="GUW200" t="s">
        <v>330</v>
      </c>
      <c r="GUX200" t="s">
        <v>330</v>
      </c>
      <c r="GUY200" t="s">
        <v>330</v>
      </c>
      <c r="GUZ200" t="s">
        <v>330</v>
      </c>
      <c r="GVA200" t="s">
        <v>330</v>
      </c>
      <c r="GVB200" t="s">
        <v>330</v>
      </c>
      <c r="GVC200" t="s">
        <v>330</v>
      </c>
      <c r="GVD200" t="s">
        <v>330</v>
      </c>
      <c r="GVE200" t="s">
        <v>330</v>
      </c>
      <c r="GVF200" t="s">
        <v>330</v>
      </c>
      <c r="GVG200" t="s">
        <v>330</v>
      </c>
      <c r="GVH200" t="s">
        <v>330</v>
      </c>
      <c r="GVI200" t="s">
        <v>330</v>
      </c>
      <c r="GVJ200" t="s">
        <v>330</v>
      </c>
      <c r="GVK200" t="s">
        <v>330</v>
      </c>
      <c r="GVL200" t="s">
        <v>330</v>
      </c>
      <c r="GVM200" t="s">
        <v>330</v>
      </c>
      <c r="GVN200" t="s">
        <v>330</v>
      </c>
      <c r="GVO200" t="s">
        <v>330</v>
      </c>
      <c r="GVP200" t="s">
        <v>330</v>
      </c>
      <c r="GVQ200" t="s">
        <v>330</v>
      </c>
      <c r="GVR200" t="s">
        <v>330</v>
      </c>
      <c r="GVS200" t="s">
        <v>330</v>
      </c>
      <c r="GVT200" t="s">
        <v>330</v>
      </c>
      <c r="GVU200" t="s">
        <v>330</v>
      </c>
      <c r="GVV200" t="s">
        <v>330</v>
      </c>
      <c r="GVW200" t="s">
        <v>330</v>
      </c>
      <c r="GVX200" t="s">
        <v>330</v>
      </c>
      <c r="GVY200" t="s">
        <v>330</v>
      </c>
      <c r="GVZ200" t="s">
        <v>330</v>
      </c>
      <c r="GWA200" t="s">
        <v>330</v>
      </c>
      <c r="GWB200" t="s">
        <v>330</v>
      </c>
      <c r="GWC200" t="s">
        <v>330</v>
      </c>
      <c r="GWD200" t="s">
        <v>330</v>
      </c>
      <c r="GWE200" t="s">
        <v>330</v>
      </c>
      <c r="GWF200" t="s">
        <v>330</v>
      </c>
      <c r="GWG200" t="s">
        <v>330</v>
      </c>
      <c r="GWH200" t="s">
        <v>330</v>
      </c>
      <c r="GWI200" t="s">
        <v>330</v>
      </c>
      <c r="GWJ200" t="s">
        <v>330</v>
      </c>
      <c r="GWK200" t="s">
        <v>330</v>
      </c>
      <c r="GWL200" t="s">
        <v>330</v>
      </c>
      <c r="GWM200" t="s">
        <v>330</v>
      </c>
      <c r="GWN200" t="s">
        <v>330</v>
      </c>
      <c r="GWO200" t="s">
        <v>330</v>
      </c>
      <c r="GWP200" t="s">
        <v>330</v>
      </c>
      <c r="GWQ200" t="s">
        <v>330</v>
      </c>
      <c r="GWR200" t="s">
        <v>330</v>
      </c>
      <c r="GWS200" t="s">
        <v>330</v>
      </c>
      <c r="GWT200" t="s">
        <v>330</v>
      </c>
      <c r="GWU200" t="s">
        <v>330</v>
      </c>
      <c r="GWV200" t="s">
        <v>330</v>
      </c>
      <c r="GWW200" t="s">
        <v>330</v>
      </c>
      <c r="GWX200" t="s">
        <v>330</v>
      </c>
      <c r="GWY200" t="s">
        <v>330</v>
      </c>
      <c r="GWZ200" t="s">
        <v>330</v>
      </c>
      <c r="GXA200" t="s">
        <v>330</v>
      </c>
      <c r="GXB200" t="s">
        <v>330</v>
      </c>
      <c r="GXC200" t="s">
        <v>330</v>
      </c>
      <c r="GXD200" t="s">
        <v>330</v>
      </c>
      <c r="GXE200" t="s">
        <v>330</v>
      </c>
      <c r="GXF200" t="s">
        <v>330</v>
      </c>
      <c r="GXG200" t="s">
        <v>330</v>
      </c>
      <c r="GXH200" t="s">
        <v>330</v>
      </c>
      <c r="GXI200" t="s">
        <v>330</v>
      </c>
      <c r="GXJ200" t="s">
        <v>330</v>
      </c>
      <c r="GXK200" t="s">
        <v>330</v>
      </c>
      <c r="GXL200" t="s">
        <v>330</v>
      </c>
      <c r="GXM200" t="s">
        <v>330</v>
      </c>
      <c r="GXN200" t="s">
        <v>330</v>
      </c>
      <c r="GXO200" t="s">
        <v>330</v>
      </c>
      <c r="GXP200" t="s">
        <v>330</v>
      </c>
      <c r="GXQ200" t="s">
        <v>330</v>
      </c>
      <c r="GXR200" t="s">
        <v>330</v>
      </c>
      <c r="GXS200" t="s">
        <v>330</v>
      </c>
      <c r="GXT200" t="s">
        <v>330</v>
      </c>
      <c r="GXU200" t="s">
        <v>330</v>
      </c>
      <c r="GXV200" t="s">
        <v>330</v>
      </c>
      <c r="GXW200" t="s">
        <v>330</v>
      </c>
      <c r="GXX200" t="s">
        <v>330</v>
      </c>
      <c r="GXY200" t="s">
        <v>330</v>
      </c>
      <c r="GXZ200" t="s">
        <v>330</v>
      </c>
      <c r="GYA200" t="s">
        <v>330</v>
      </c>
      <c r="GYB200" t="s">
        <v>330</v>
      </c>
      <c r="GYC200" t="s">
        <v>330</v>
      </c>
      <c r="GYD200" t="s">
        <v>330</v>
      </c>
      <c r="GYE200" t="s">
        <v>330</v>
      </c>
      <c r="GYF200" t="s">
        <v>330</v>
      </c>
      <c r="GYG200" t="s">
        <v>330</v>
      </c>
      <c r="GYH200" t="s">
        <v>330</v>
      </c>
      <c r="GYI200" t="s">
        <v>330</v>
      </c>
      <c r="GYJ200" t="s">
        <v>330</v>
      </c>
      <c r="GYK200" t="s">
        <v>330</v>
      </c>
      <c r="GYL200" t="s">
        <v>330</v>
      </c>
      <c r="GYM200" t="s">
        <v>330</v>
      </c>
      <c r="GYN200" t="s">
        <v>330</v>
      </c>
      <c r="GYO200" t="s">
        <v>330</v>
      </c>
      <c r="GYP200" t="s">
        <v>330</v>
      </c>
      <c r="GYQ200" t="s">
        <v>330</v>
      </c>
      <c r="GYR200" t="s">
        <v>330</v>
      </c>
      <c r="GYS200" t="s">
        <v>330</v>
      </c>
      <c r="GYT200" t="s">
        <v>330</v>
      </c>
      <c r="GYU200" t="s">
        <v>330</v>
      </c>
      <c r="GYV200" t="s">
        <v>330</v>
      </c>
      <c r="GYW200" t="s">
        <v>330</v>
      </c>
      <c r="GYX200" t="s">
        <v>330</v>
      </c>
      <c r="GYY200" t="s">
        <v>330</v>
      </c>
      <c r="GYZ200" t="s">
        <v>330</v>
      </c>
      <c r="GZA200" t="s">
        <v>330</v>
      </c>
      <c r="GZB200" t="s">
        <v>330</v>
      </c>
      <c r="GZC200" t="s">
        <v>330</v>
      </c>
      <c r="GZD200" t="s">
        <v>330</v>
      </c>
      <c r="GZE200" t="s">
        <v>330</v>
      </c>
      <c r="GZF200" t="s">
        <v>330</v>
      </c>
      <c r="GZG200" t="s">
        <v>330</v>
      </c>
      <c r="GZH200" t="s">
        <v>330</v>
      </c>
      <c r="GZI200" t="s">
        <v>330</v>
      </c>
      <c r="GZJ200" t="s">
        <v>330</v>
      </c>
      <c r="GZK200" t="s">
        <v>330</v>
      </c>
      <c r="GZL200" t="s">
        <v>330</v>
      </c>
      <c r="GZM200" t="s">
        <v>330</v>
      </c>
      <c r="GZN200" t="s">
        <v>330</v>
      </c>
      <c r="GZO200" t="s">
        <v>330</v>
      </c>
      <c r="GZP200" t="s">
        <v>330</v>
      </c>
      <c r="GZQ200" t="s">
        <v>330</v>
      </c>
      <c r="GZR200" t="s">
        <v>330</v>
      </c>
      <c r="GZS200" t="s">
        <v>330</v>
      </c>
      <c r="GZT200" t="s">
        <v>330</v>
      </c>
      <c r="GZU200" t="s">
        <v>330</v>
      </c>
      <c r="GZV200" t="s">
        <v>330</v>
      </c>
      <c r="GZW200" t="s">
        <v>330</v>
      </c>
      <c r="GZX200" t="s">
        <v>330</v>
      </c>
      <c r="GZY200" t="s">
        <v>330</v>
      </c>
      <c r="GZZ200" t="s">
        <v>330</v>
      </c>
      <c r="HAA200" t="s">
        <v>330</v>
      </c>
      <c r="HAB200" t="s">
        <v>330</v>
      </c>
      <c r="HAC200" t="s">
        <v>330</v>
      </c>
      <c r="HAD200" t="s">
        <v>330</v>
      </c>
      <c r="HAE200" t="s">
        <v>330</v>
      </c>
      <c r="HAF200" t="s">
        <v>330</v>
      </c>
      <c r="HAG200" t="s">
        <v>330</v>
      </c>
      <c r="HAH200" t="s">
        <v>330</v>
      </c>
      <c r="HAI200" t="s">
        <v>330</v>
      </c>
      <c r="HAJ200" t="s">
        <v>330</v>
      </c>
      <c r="HAK200" t="s">
        <v>330</v>
      </c>
      <c r="HAL200" t="s">
        <v>330</v>
      </c>
      <c r="HAM200" t="s">
        <v>330</v>
      </c>
      <c r="HAN200" t="s">
        <v>330</v>
      </c>
      <c r="HAO200" t="s">
        <v>330</v>
      </c>
      <c r="HAP200" t="s">
        <v>330</v>
      </c>
      <c r="HAQ200" t="s">
        <v>330</v>
      </c>
      <c r="HAR200" t="s">
        <v>330</v>
      </c>
      <c r="HAS200" t="s">
        <v>330</v>
      </c>
      <c r="HAT200" t="s">
        <v>330</v>
      </c>
      <c r="HAU200" t="s">
        <v>330</v>
      </c>
      <c r="HAV200" t="s">
        <v>330</v>
      </c>
      <c r="HAW200" t="s">
        <v>330</v>
      </c>
      <c r="HAX200" t="s">
        <v>330</v>
      </c>
      <c r="HAY200" t="s">
        <v>330</v>
      </c>
      <c r="HAZ200" t="s">
        <v>330</v>
      </c>
      <c r="HBA200" t="s">
        <v>330</v>
      </c>
      <c r="HBB200" t="s">
        <v>330</v>
      </c>
      <c r="HBC200" t="s">
        <v>330</v>
      </c>
      <c r="HBD200" t="s">
        <v>330</v>
      </c>
      <c r="HBE200" t="s">
        <v>330</v>
      </c>
      <c r="HBF200" t="s">
        <v>330</v>
      </c>
      <c r="HBG200" t="s">
        <v>330</v>
      </c>
      <c r="HBH200" t="s">
        <v>330</v>
      </c>
      <c r="HBI200" t="s">
        <v>330</v>
      </c>
      <c r="HBJ200" t="s">
        <v>330</v>
      </c>
      <c r="HBK200" t="s">
        <v>330</v>
      </c>
      <c r="HBL200" t="s">
        <v>330</v>
      </c>
      <c r="HBM200" t="s">
        <v>330</v>
      </c>
      <c r="HBN200" t="s">
        <v>330</v>
      </c>
      <c r="HBO200" t="s">
        <v>330</v>
      </c>
      <c r="HBP200" t="s">
        <v>330</v>
      </c>
      <c r="HBQ200" t="s">
        <v>330</v>
      </c>
      <c r="HBR200" t="s">
        <v>330</v>
      </c>
      <c r="HBS200" t="s">
        <v>330</v>
      </c>
      <c r="HBT200" t="s">
        <v>330</v>
      </c>
      <c r="HBU200" t="s">
        <v>330</v>
      </c>
      <c r="HBV200" t="s">
        <v>330</v>
      </c>
      <c r="HBW200" t="s">
        <v>330</v>
      </c>
      <c r="HBX200" t="s">
        <v>330</v>
      </c>
      <c r="HBY200" t="s">
        <v>330</v>
      </c>
      <c r="HBZ200" t="s">
        <v>330</v>
      </c>
      <c r="HCA200" t="s">
        <v>330</v>
      </c>
      <c r="HCB200" t="s">
        <v>330</v>
      </c>
      <c r="HCC200" t="s">
        <v>330</v>
      </c>
      <c r="HCD200" t="s">
        <v>330</v>
      </c>
      <c r="HCE200" t="s">
        <v>330</v>
      </c>
      <c r="HCF200" t="s">
        <v>330</v>
      </c>
      <c r="HCG200" t="s">
        <v>330</v>
      </c>
      <c r="HCH200" t="s">
        <v>330</v>
      </c>
      <c r="HCI200" t="s">
        <v>330</v>
      </c>
      <c r="HCJ200" t="s">
        <v>330</v>
      </c>
      <c r="HCK200" t="s">
        <v>330</v>
      </c>
      <c r="HCL200" t="s">
        <v>330</v>
      </c>
      <c r="HCM200" t="s">
        <v>330</v>
      </c>
      <c r="HCN200" t="s">
        <v>330</v>
      </c>
      <c r="HCO200" t="s">
        <v>330</v>
      </c>
      <c r="HCP200" t="s">
        <v>330</v>
      </c>
      <c r="HCQ200" t="s">
        <v>330</v>
      </c>
      <c r="HCR200" t="s">
        <v>330</v>
      </c>
      <c r="HCS200" t="s">
        <v>330</v>
      </c>
      <c r="HCT200" t="s">
        <v>330</v>
      </c>
      <c r="HCU200" t="s">
        <v>330</v>
      </c>
      <c r="HCV200" t="s">
        <v>330</v>
      </c>
      <c r="HCW200" t="s">
        <v>330</v>
      </c>
      <c r="HCX200" t="s">
        <v>330</v>
      </c>
      <c r="HCY200" t="s">
        <v>330</v>
      </c>
      <c r="HCZ200" t="s">
        <v>330</v>
      </c>
      <c r="HDA200" t="s">
        <v>330</v>
      </c>
      <c r="HDB200" t="s">
        <v>330</v>
      </c>
      <c r="HDC200" t="s">
        <v>330</v>
      </c>
      <c r="HDD200" t="s">
        <v>330</v>
      </c>
      <c r="HDE200" t="s">
        <v>330</v>
      </c>
      <c r="HDF200" t="s">
        <v>330</v>
      </c>
      <c r="HDG200" t="s">
        <v>330</v>
      </c>
      <c r="HDH200" t="s">
        <v>330</v>
      </c>
      <c r="HDI200" t="s">
        <v>330</v>
      </c>
      <c r="HDJ200" t="s">
        <v>330</v>
      </c>
      <c r="HDK200" t="s">
        <v>330</v>
      </c>
      <c r="HDL200" t="s">
        <v>330</v>
      </c>
      <c r="HDM200" t="s">
        <v>330</v>
      </c>
      <c r="HDN200" t="s">
        <v>330</v>
      </c>
      <c r="HDO200" t="s">
        <v>330</v>
      </c>
      <c r="HDP200" t="s">
        <v>330</v>
      </c>
      <c r="HDQ200" t="s">
        <v>330</v>
      </c>
      <c r="HDR200" t="s">
        <v>330</v>
      </c>
      <c r="HDS200" t="s">
        <v>330</v>
      </c>
      <c r="HDT200" t="s">
        <v>330</v>
      </c>
      <c r="HDU200" t="s">
        <v>330</v>
      </c>
      <c r="HDV200" t="s">
        <v>330</v>
      </c>
      <c r="HDW200" t="s">
        <v>330</v>
      </c>
      <c r="HDX200" t="s">
        <v>330</v>
      </c>
      <c r="HDY200" t="s">
        <v>330</v>
      </c>
      <c r="HDZ200" t="s">
        <v>330</v>
      </c>
      <c r="HEA200" t="s">
        <v>330</v>
      </c>
      <c r="HEB200" t="s">
        <v>330</v>
      </c>
      <c r="HEC200" t="s">
        <v>330</v>
      </c>
      <c r="HED200" t="s">
        <v>330</v>
      </c>
      <c r="HEE200" t="s">
        <v>330</v>
      </c>
      <c r="HEF200" t="s">
        <v>330</v>
      </c>
      <c r="HEG200" t="s">
        <v>330</v>
      </c>
      <c r="HEH200" t="s">
        <v>330</v>
      </c>
      <c r="HEI200" t="s">
        <v>330</v>
      </c>
      <c r="HEJ200" t="s">
        <v>330</v>
      </c>
      <c r="HEK200" t="s">
        <v>330</v>
      </c>
      <c r="HEL200" t="s">
        <v>330</v>
      </c>
      <c r="HEM200" t="s">
        <v>330</v>
      </c>
      <c r="HEN200" t="s">
        <v>330</v>
      </c>
      <c r="HEO200" t="s">
        <v>330</v>
      </c>
      <c r="HEP200" t="s">
        <v>330</v>
      </c>
      <c r="HEQ200" t="s">
        <v>330</v>
      </c>
      <c r="HER200" t="s">
        <v>330</v>
      </c>
      <c r="HES200" t="s">
        <v>330</v>
      </c>
      <c r="HET200" t="s">
        <v>330</v>
      </c>
      <c r="HEU200" t="s">
        <v>330</v>
      </c>
      <c r="HEV200" t="s">
        <v>330</v>
      </c>
      <c r="HEW200" t="s">
        <v>330</v>
      </c>
      <c r="HEX200" t="s">
        <v>330</v>
      </c>
      <c r="HEY200" t="s">
        <v>330</v>
      </c>
      <c r="HEZ200" t="s">
        <v>330</v>
      </c>
      <c r="HFA200" t="s">
        <v>330</v>
      </c>
      <c r="HFB200" t="s">
        <v>330</v>
      </c>
      <c r="HFC200" t="s">
        <v>330</v>
      </c>
      <c r="HFD200" t="s">
        <v>330</v>
      </c>
      <c r="HFE200" t="s">
        <v>330</v>
      </c>
      <c r="HFF200" t="s">
        <v>330</v>
      </c>
      <c r="HFG200" t="s">
        <v>330</v>
      </c>
      <c r="HFH200" t="s">
        <v>330</v>
      </c>
      <c r="HFI200" t="s">
        <v>330</v>
      </c>
      <c r="HFJ200" t="s">
        <v>330</v>
      </c>
      <c r="HFK200" t="s">
        <v>330</v>
      </c>
      <c r="HFL200" t="s">
        <v>330</v>
      </c>
      <c r="HFM200" t="s">
        <v>330</v>
      </c>
      <c r="HFN200" t="s">
        <v>330</v>
      </c>
      <c r="HFO200" t="s">
        <v>330</v>
      </c>
      <c r="HFP200" t="s">
        <v>330</v>
      </c>
      <c r="HFQ200" t="s">
        <v>330</v>
      </c>
      <c r="HFR200" t="s">
        <v>330</v>
      </c>
      <c r="HFS200" t="s">
        <v>330</v>
      </c>
      <c r="HFT200" t="s">
        <v>330</v>
      </c>
      <c r="HFU200" t="s">
        <v>330</v>
      </c>
      <c r="HFV200" t="s">
        <v>330</v>
      </c>
      <c r="HFW200" t="s">
        <v>330</v>
      </c>
      <c r="HFX200" t="s">
        <v>330</v>
      </c>
      <c r="HFY200" t="s">
        <v>330</v>
      </c>
      <c r="HFZ200" t="s">
        <v>330</v>
      </c>
      <c r="HGA200" t="s">
        <v>330</v>
      </c>
      <c r="HGB200" t="s">
        <v>330</v>
      </c>
      <c r="HGC200" t="s">
        <v>330</v>
      </c>
      <c r="HGD200" t="s">
        <v>330</v>
      </c>
      <c r="HGE200" t="s">
        <v>330</v>
      </c>
      <c r="HGF200" t="s">
        <v>330</v>
      </c>
      <c r="HGG200" t="s">
        <v>330</v>
      </c>
      <c r="HGH200" t="s">
        <v>330</v>
      </c>
      <c r="HGI200" t="s">
        <v>330</v>
      </c>
      <c r="HGJ200" t="s">
        <v>330</v>
      </c>
      <c r="HGK200" t="s">
        <v>330</v>
      </c>
      <c r="HGL200" t="s">
        <v>330</v>
      </c>
      <c r="HGM200" t="s">
        <v>330</v>
      </c>
      <c r="HGN200" t="s">
        <v>330</v>
      </c>
      <c r="HGO200" t="s">
        <v>330</v>
      </c>
      <c r="HGP200" t="s">
        <v>330</v>
      </c>
      <c r="HGQ200" t="s">
        <v>330</v>
      </c>
      <c r="HGR200" t="s">
        <v>330</v>
      </c>
      <c r="HGS200" t="s">
        <v>330</v>
      </c>
      <c r="HGT200" t="s">
        <v>330</v>
      </c>
      <c r="HGU200" t="s">
        <v>330</v>
      </c>
      <c r="HGV200" t="s">
        <v>330</v>
      </c>
      <c r="HGW200" t="s">
        <v>330</v>
      </c>
      <c r="HGX200" t="s">
        <v>330</v>
      </c>
      <c r="HGY200" t="s">
        <v>330</v>
      </c>
      <c r="HGZ200" t="s">
        <v>330</v>
      </c>
      <c r="HHA200" t="s">
        <v>330</v>
      </c>
      <c r="HHB200" t="s">
        <v>330</v>
      </c>
      <c r="HHC200" t="s">
        <v>330</v>
      </c>
      <c r="HHD200" t="s">
        <v>330</v>
      </c>
      <c r="HHE200" t="s">
        <v>330</v>
      </c>
      <c r="HHF200" t="s">
        <v>330</v>
      </c>
      <c r="HHG200" t="s">
        <v>330</v>
      </c>
      <c r="HHH200" t="s">
        <v>330</v>
      </c>
      <c r="HHI200" t="s">
        <v>330</v>
      </c>
      <c r="HHJ200" t="s">
        <v>330</v>
      </c>
      <c r="HHK200" t="s">
        <v>330</v>
      </c>
      <c r="HHL200" t="s">
        <v>330</v>
      </c>
      <c r="HHM200" t="s">
        <v>330</v>
      </c>
      <c r="HHN200" t="s">
        <v>330</v>
      </c>
      <c r="HHO200" t="s">
        <v>330</v>
      </c>
      <c r="HHP200" t="s">
        <v>330</v>
      </c>
      <c r="HHQ200" t="s">
        <v>330</v>
      </c>
      <c r="HHR200" t="s">
        <v>330</v>
      </c>
      <c r="HHS200" t="s">
        <v>330</v>
      </c>
      <c r="HHT200" t="s">
        <v>330</v>
      </c>
      <c r="HHU200" t="s">
        <v>330</v>
      </c>
      <c r="HHV200" t="s">
        <v>330</v>
      </c>
      <c r="HHW200" t="s">
        <v>330</v>
      </c>
      <c r="HHX200" t="s">
        <v>330</v>
      </c>
      <c r="HHY200" t="s">
        <v>330</v>
      </c>
      <c r="HHZ200" t="s">
        <v>330</v>
      </c>
      <c r="HIA200" t="s">
        <v>330</v>
      </c>
      <c r="HIB200" t="s">
        <v>330</v>
      </c>
      <c r="HIC200" t="s">
        <v>330</v>
      </c>
      <c r="HID200" t="s">
        <v>330</v>
      </c>
      <c r="HIE200" t="s">
        <v>330</v>
      </c>
      <c r="HIF200" t="s">
        <v>330</v>
      </c>
      <c r="HIG200" t="s">
        <v>330</v>
      </c>
      <c r="HIH200" t="s">
        <v>330</v>
      </c>
      <c r="HII200" t="s">
        <v>330</v>
      </c>
      <c r="HIJ200" t="s">
        <v>330</v>
      </c>
      <c r="HIK200" t="s">
        <v>330</v>
      </c>
      <c r="HIL200" t="s">
        <v>330</v>
      </c>
      <c r="HIM200" t="s">
        <v>330</v>
      </c>
      <c r="HIN200" t="s">
        <v>330</v>
      </c>
      <c r="HIO200" t="s">
        <v>330</v>
      </c>
      <c r="HIP200" t="s">
        <v>330</v>
      </c>
      <c r="HIQ200" t="s">
        <v>330</v>
      </c>
      <c r="HIR200" t="s">
        <v>330</v>
      </c>
      <c r="HIS200" t="s">
        <v>330</v>
      </c>
      <c r="HIT200" t="s">
        <v>330</v>
      </c>
      <c r="HIU200" t="s">
        <v>330</v>
      </c>
      <c r="HIV200" t="s">
        <v>330</v>
      </c>
      <c r="HIW200" t="s">
        <v>330</v>
      </c>
      <c r="HIX200" t="s">
        <v>330</v>
      </c>
      <c r="HIY200" t="s">
        <v>330</v>
      </c>
      <c r="HIZ200" t="s">
        <v>330</v>
      </c>
      <c r="HJA200" t="s">
        <v>330</v>
      </c>
      <c r="HJB200" t="s">
        <v>330</v>
      </c>
      <c r="HJC200" t="s">
        <v>330</v>
      </c>
      <c r="HJD200" t="s">
        <v>330</v>
      </c>
      <c r="HJE200" t="s">
        <v>330</v>
      </c>
      <c r="HJF200" t="s">
        <v>330</v>
      </c>
      <c r="HJG200" t="s">
        <v>330</v>
      </c>
      <c r="HJH200" t="s">
        <v>330</v>
      </c>
      <c r="HJI200" t="s">
        <v>330</v>
      </c>
      <c r="HJJ200" t="s">
        <v>330</v>
      </c>
      <c r="HJK200" t="s">
        <v>330</v>
      </c>
      <c r="HJL200" t="s">
        <v>330</v>
      </c>
      <c r="HJM200" t="s">
        <v>330</v>
      </c>
      <c r="HJN200" t="s">
        <v>330</v>
      </c>
      <c r="HJO200" t="s">
        <v>330</v>
      </c>
      <c r="HJP200" t="s">
        <v>330</v>
      </c>
      <c r="HJQ200" t="s">
        <v>330</v>
      </c>
      <c r="HJR200" t="s">
        <v>330</v>
      </c>
      <c r="HJS200" t="s">
        <v>330</v>
      </c>
      <c r="HJT200" t="s">
        <v>330</v>
      </c>
      <c r="HJU200" t="s">
        <v>330</v>
      </c>
      <c r="HJV200" t="s">
        <v>330</v>
      </c>
      <c r="HJW200" t="s">
        <v>330</v>
      </c>
      <c r="HJX200" t="s">
        <v>330</v>
      </c>
      <c r="HJY200" t="s">
        <v>330</v>
      </c>
      <c r="HJZ200" t="s">
        <v>330</v>
      </c>
      <c r="HKA200" t="s">
        <v>330</v>
      </c>
      <c r="HKB200" t="s">
        <v>330</v>
      </c>
      <c r="HKC200" t="s">
        <v>330</v>
      </c>
      <c r="HKD200" t="s">
        <v>330</v>
      </c>
      <c r="HKE200" t="s">
        <v>330</v>
      </c>
      <c r="HKF200" t="s">
        <v>330</v>
      </c>
      <c r="HKG200" t="s">
        <v>330</v>
      </c>
      <c r="HKH200" t="s">
        <v>330</v>
      </c>
      <c r="HKI200" t="s">
        <v>330</v>
      </c>
      <c r="HKJ200" t="s">
        <v>330</v>
      </c>
      <c r="HKK200" t="s">
        <v>330</v>
      </c>
      <c r="HKL200" t="s">
        <v>330</v>
      </c>
      <c r="HKM200" t="s">
        <v>330</v>
      </c>
      <c r="HKN200" t="s">
        <v>330</v>
      </c>
      <c r="HKO200" t="s">
        <v>330</v>
      </c>
      <c r="HKP200" t="s">
        <v>330</v>
      </c>
      <c r="HKQ200" t="s">
        <v>330</v>
      </c>
      <c r="HKR200" t="s">
        <v>330</v>
      </c>
      <c r="HKS200" t="s">
        <v>330</v>
      </c>
      <c r="HKT200" t="s">
        <v>330</v>
      </c>
      <c r="HKU200" t="s">
        <v>330</v>
      </c>
      <c r="HKV200" t="s">
        <v>330</v>
      </c>
      <c r="HKW200" t="s">
        <v>330</v>
      </c>
      <c r="HKX200" t="s">
        <v>330</v>
      </c>
      <c r="HKY200" t="s">
        <v>330</v>
      </c>
      <c r="HKZ200" t="s">
        <v>330</v>
      </c>
      <c r="HLA200" t="s">
        <v>330</v>
      </c>
      <c r="HLB200" t="s">
        <v>330</v>
      </c>
      <c r="HLC200" t="s">
        <v>330</v>
      </c>
      <c r="HLD200" t="s">
        <v>330</v>
      </c>
      <c r="HLE200" t="s">
        <v>330</v>
      </c>
      <c r="HLF200" t="s">
        <v>330</v>
      </c>
      <c r="HLG200" t="s">
        <v>330</v>
      </c>
      <c r="HLH200" t="s">
        <v>330</v>
      </c>
      <c r="HLI200" t="s">
        <v>330</v>
      </c>
      <c r="HLJ200" t="s">
        <v>330</v>
      </c>
      <c r="HLK200" t="s">
        <v>330</v>
      </c>
      <c r="HLL200" t="s">
        <v>330</v>
      </c>
      <c r="HLM200" t="s">
        <v>330</v>
      </c>
      <c r="HLN200" t="s">
        <v>330</v>
      </c>
      <c r="HLO200" t="s">
        <v>330</v>
      </c>
      <c r="HLP200" t="s">
        <v>330</v>
      </c>
      <c r="HLQ200" t="s">
        <v>330</v>
      </c>
      <c r="HLR200" t="s">
        <v>330</v>
      </c>
      <c r="HLS200" t="s">
        <v>330</v>
      </c>
      <c r="HLT200" t="s">
        <v>330</v>
      </c>
      <c r="HLU200" t="s">
        <v>330</v>
      </c>
      <c r="HLV200" t="s">
        <v>330</v>
      </c>
      <c r="HLW200" t="s">
        <v>330</v>
      </c>
      <c r="HLX200" t="s">
        <v>330</v>
      </c>
      <c r="HLY200" t="s">
        <v>330</v>
      </c>
      <c r="HLZ200" t="s">
        <v>330</v>
      </c>
      <c r="HMA200" t="s">
        <v>330</v>
      </c>
      <c r="HMB200" t="s">
        <v>330</v>
      </c>
      <c r="HMC200" t="s">
        <v>330</v>
      </c>
      <c r="HMD200" t="s">
        <v>330</v>
      </c>
      <c r="HME200" t="s">
        <v>330</v>
      </c>
      <c r="HMF200" t="s">
        <v>330</v>
      </c>
      <c r="HMG200" t="s">
        <v>330</v>
      </c>
      <c r="HMH200" t="s">
        <v>330</v>
      </c>
      <c r="HMI200" t="s">
        <v>330</v>
      </c>
      <c r="HMJ200" t="s">
        <v>330</v>
      </c>
      <c r="HMK200" t="s">
        <v>330</v>
      </c>
      <c r="HML200" t="s">
        <v>330</v>
      </c>
      <c r="HMM200" t="s">
        <v>330</v>
      </c>
      <c r="HMN200" t="s">
        <v>330</v>
      </c>
      <c r="HMO200" t="s">
        <v>330</v>
      </c>
      <c r="HMP200" t="s">
        <v>330</v>
      </c>
      <c r="HMQ200" t="s">
        <v>330</v>
      </c>
      <c r="HMR200" t="s">
        <v>330</v>
      </c>
      <c r="HMS200" t="s">
        <v>330</v>
      </c>
      <c r="HMT200" t="s">
        <v>330</v>
      </c>
      <c r="HMU200" t="s">
        <v>330</v>
      </c>
      <c r="HMV200" t="s">
        <v>330</v>
      </c>
      <c r="HMW200" t="s">
        <v>330</v>
      </c>
      <c r="HMX200" t="s">
        <v>330</v>
      </c>
      <c r="HMY200" t="s">
        <v>330</v>
      </c>
      <c r="HMZ200" t="s">
        <v>330</v>
      </c>
      <c r="HNA200" t="s">
        <v>330</v>
      </c>
      <c r="HNB200" t="s">
        <v>330</v>
      </c>
      <c r="HNC200" t="s">
        <v>330</v>
      </c>
      <c r="HND200" t="s">
        <v>330</v>
      </c>
      <c r="HNE200" t="s">
        <v>330</v>
      </c>
      <c r="HNF200" t="s">
        <v>330</v>
      </c>
      <c r="HNG200" t="s">
        <v>330</v>
      </c>
      <c r="HNH200" t="s">
        <v>330</v>
      </c>
      <c r="HNI200" t="s">
        <v>330</v>
      </c>
      <c r="HNJ200" t="s">
        <v>330</v>
      </c>
      <c r="HNK200" t="s">
        <v>330</v>
      </c>
      <c r="HNL200" t="s">
        <v>330</v>
      </c>
      <c r="HNM200" t="s">
        <v>330</v>
      </c>
      <c r="HNN200" t="s">
        <v>330</v>
      </c>
      <c r="HNO200" t="s">
        <v>330</v>
      </c>
      <c r="HNP200" t="s">
        <v>330</v>
      </c>
      <c r="HNQ200" t="s">
        <v>330</v>
      </c>
      <c r="HNR200" t="s">
        <v>330</v>
      </c>
      <c r="HNS200" t="s">
        <v>330</v>
      </c>
      <c r="HNT200" t="s">
        <v>330</v>
      </c>
      <c r="HNU200" t="s">
        <v>330</v>
      </c>
      <c r="HNV200" t="s">
        <v>330</v>
      </c>
      <c r="HNW200" t="s">
        <v>330</v>
      </c>
      <c r="HNX200" t="s">
        <v>330</v>
      </c>
      <c r="HNY200" t="s">
        <v>330</v>
      </c>
      <c r="HNZ200" t="s">
        <v>330</v>
      </c>
      <c r="HOA200" t="s">
        <v>330</v>
      </c>
      <c r="HOB200" t="s">
        <v>330</v>
      </c>
      <c r="HOC200" t="s">
        <v>330</v>
      </c>
      <c r="HOD200" t="s">
        <v>330</v>
      </c>
      <c r="HOE200" t="s">
        <v>330</v>
      </c>
      <c r="HOF200" t="s">
        <v>330</v>
      </c>
      <c r="HOG200" t="s">
        <v>330</v>
      </c>
      <c r="HOH200" t="s">
        <v>330</v>
      </c>
      <c r="HOI200" t="s">
        <v>330</v>
      </c>
      <c r="HOJ200" t="s">
        <v>330</v>
      </c>
      <c r="HOK200" t="s">
        <v>330</v>
      </c>
      <c r="HOL200" t="s">
        <v>330</v>
      </c>
      <c r="HOM200" t="s">
        <v>330</v>
      </c>
      <c r="HON200" t="s">
        <v>330</v>
      </c>
      <c r="HOO200" t="s">
        <v>330</v>
      </c>
      <c r="HOP200" t="s">
        <v>330</v>
      </c>
      <c r="HOQ200" t="s">
        <v>330</v>
      </c>
      <c r="HOR200" t="s">
        <v>330</v>
      </c>
      <c r="HOS200" t="s">
        <v>330</v>
      </c>
      <c r="HOT200" t="s">
        <v>330</v>
      </c>
      <c r="HOU200" t="s">
        <v>330</v>
      </c>
      <c r="HOV200" t="s">
        <v>330</v>
      </c>
      <c r="HOW200" t="s">
        <v>330</v>
      </c>
      <c r="HOX200" t="s">
        <v>330</v>
      </c>
      <c r="HOY200" t="s">
        <v>330</v>
      </c>
      <c r="HOZ200" t="s">
        <v>330</v>
      </c>
      <c r="HPA200" t="s">
        <v>330</v>
      </c>
      <c r="HPB200" t="s">
        <v>330</v>
      </c>
      <c r="HPC200" t="s">
        <v>330</v>
      </c>
      <c r="HPD200" t="s">
        <v>330</v>
      </c>
      <c r="HPE200" t="s">
        <v>330</v>
      </c>
      <c r="HPF200" t="s">
        <v>330</v>
      </c>
      <c r="HPG200" t="s">
        <v>330</v>
      </c>
      <c r="HPH200" t="s">
        <v>330</v>
      </c>
      <c r="HPI200" t="s">
        <v>330</v>
      </c>
      <c r="HPJ200" t="s">
        <v>330</v>
      </c>
      <c r="HPK200" t="s">
        <v>330</v>
      </c>
      <c r="HPL200" t="s">
        <v>330</v>
      </c>
      <c r="HPM200" t="s">
        <v>330</v>
      </c>
      <c r="HPN200" t="s">
        <v>330</v>
      </c>
      <c r="HPO200" t="s">
        <v>330</v>
      </c>
      <c r="HPP200" t="s">
        <v>330</v>
      </c>
      <c r="HPQ200" t="s">
        <v>330</v>
      </c>
      <c r="HPR200" t="s">
        <v>330</v>
      </c>
      <c r="HPS200" t="s">
        <v>330</v>
      </c>
      <c r="HPT200" t="s">
        <v>330</v>
      </c>
      <c r="HPU200" t="s">
        <v>330</v>
      </c>
      <c r="HPV200" t="s">
        <v>330</v>
      </c>
      <c r="HPW200" t="s">
        <v>330</v>
      </c>
      <c r="HPX200" t="s">
        <v>330</v>
      </c>
      <c r="HPY200" t="s">
        <v>330</v>
      </c>
      <c r="HPZ200" t="s">
        <v>330</v>
      </c>
      <c r="HQA200" t="s">
        <v>330</v>
      </c>
      <c r="HQB200" t="s">
        <v>330</v>
      </c>
      <c r="HQC200" t="s">
        <v>330</v>
      </c>
      <c r="HQD200" t="s">
        <v>330</v>
      </c>
      <c r="HQE200" t="s">
        <v>330</v>
      </c>
      <c r="HQF200" t="s">
        <v>330</v>
      </c>
      <c r="HQG200" t="s">
        <v>330</v>
      </c>
      <c r="HQH200" t="s">
        <v>330</v>
      </c>
      <c r="HQI200" t="s">
        <v>330</v>
      </c>
      <c r="HQJ200" t="s">
        <v>330</v>
      </c>
      <c r="HQK200" t="s">
        <v>330</v>
      </c>
      <c r="HQL200" t="s">
        <v>330</v>
      </c>
      <c r="HQM200" t="s">
        <v>330</v>
      </c>
      <c r="HQN200" t="s">
        <v>330</v>
      </c>
      <c r="HQO200" t="s">
        <v>330</v>
      </c>
      <c r="HQP200" t="s">
        <v>330</v>
      </c>
      <c r="HQQ200" t="s">
        <v>330</v>
      </c>
      <c r="HQR200" t="s">
        <v>330</v>
      </c>
      <c r="HQS200" t="s">
        <v>330</v>
      </c>
      <c r="HQT200" t="s">
        <v>330</v>
      </c>
      <c r="HQU200" t="s">
        <v>330</v>
      </c>
      <c r="HQV200" t="s">
        <v>330</v>
      </c>
      <c r="HQW200" t="s">
        <v>330</v>
      </c>
      <c r="HQX200" t="s">
        <v>330</v>
      </c>
      <c r="HQY200" t="s">
        <v>330</v>
      </c>
      <c r="HQZ200" t="s">
        <v>330</v>
      </c>
      <c r="HRA200" t="s">
        <v>330</v>
      </c>
      <c r="HRB200" t="s">
        <v>330</v>
      </c>
      <c r="HRC200" t="s">
        <v>330</v>
      </c>
      <c r="HRD200" t="s">
        <v>330</v>
      </c>
      <c r="HRE200" t="s">
        <v>330</v>
      </c>
      <c r="HRF200" t="s">
        <v>330</v>
      </c>
      <c r="HRG200" t="s">
        <v>330</v>
      </c>
      <c r="HRH200" t="s">
        <v>330</v>
      </c>
      <c r="HRI200" t="s">
        <v>330</v>
      </c>
      <c r="HRJ200" t="s">
        <v>330</v>
      </c>
      <c r="HRK200" t="s">
        <v>330</v>
      </c>
      <c r="HRL200" t="s">
        <v>330</v>
      </c>
      <c r="HRM200" t="s">
        <v>330</v>
      </c>
      <c r="HRN200" t="s">
        <v>330</v>
      </c>
      <c r="HRO200" t="s">
        <v>330</v>
      </c>
      <c r="HRP200" t="s">
        <v>330</v>
      </c>
      <c r="HRQ200" t="s">
        <v>330</v>
      </c>
      <c r="HRR200" t="s">
        <v>330</v>
      </c>
      <c r="HRS200" t="s">
        <v>330</v>
      </c>
      <c r="HRT200" t="s">
        <v>330</v>
      </c>
      <c r="HRU200" t="s">
        <v>330</v>
      </c>
      <c r="HRV200" t="s">
        <v>330</v>
      </c>
      <c r="HRW200" t="s">
        <v>330</v>
      </c>
      <c r="HRX200" t="s">
        <v>330</v>
      </c>
      <c r="HRY200" t="s">
        <v>330</v>
      </c>
      <c r="HRZ200" t="s">
        <v>330</v>
      </c>
      <c r="HSA200" t="s">
        <v>330</v>
      </c>
      <c r="HSB200" t="s">
        <v>330</v>
      </c>
      <c r="HSC200" t="s">
        <v>330</v>
      </c>
      <c r="HSD200" t="s">
        <v>330</v>
      </c>
      <c r="HSE200" t="s">
        <v>330</v>
      </c>
      <c r="HSF200" t="s">
        <v>330</v>
      </c>
      <c r="HSG200" t="s">
        <v>330</v>
      </c>
      <c r="HSH200" t="s">
        <v>330</v>
      </c>
      <c r="HSI200" t="s">
        <v>330</v>
      </c>
      <c r="HSJ200" t="s">
        <v>330</v>
      </c>
      <c r="HSK200" t="s">
        <v>330</v>
      </c>
      <c r="HSL200" t="s">
        <v>330</v>
      </c>
      <c r="HSM200" t="s">
        <v>330</v>
      </c>
      <c r="HSN200" t="s">
        <v>330</v>
      </c>
      <c r="HSO200" t="s">
        <v>330</v>
      </c>
      <c r="HSP200" t="s">
        <v>330</v>
      </c>
      <c r="HSQ200" t="s">
        <v>330</v>
      </c>
      <c r="HSR200" t="s">
        <v>330</v>
      </c>
      <c r="HSS200" t="s">
        <v>330</v>
      </c>
      <c r="HST200" t="s">
        <v>330</v>
      </c>
      <c r="HSU200" t="s">
        <v>330</v>
      </c>
      <c r="HSV200" t="s">
        <v>330</v>
      </c>
      <c r="HSW200" t="s">
        <v>330</v>
      </c>
      <c r="HSX200" t="s">
        <v>330</v>
      </c>
      <c r="HSY200" t="s">
        <v>330</v>
      </c>
      <c r="HSZ200" t="s">
        <v>330</v>
      </c>
      <c r="HTA200" t="s">
        <v>330</v>
      </c>
      <c r="HTB200" t="s">
        <v>330</v>
      </c>
      <c r="HTC200" t="s">
        <v>330</v>
      </c>
      <c r="HTD200" t="s">
        <v>330</v>
      </c>
      <c r="HTE200" t="s">
        <v>330</v>
      </c>
      <c r="HTF200" t="s">
        <v>330</v>
      </c>
      <c r="HTG200" t="s">
        <v>330</v>
      </c>
      <c r="HTH200" t="s">
        <v>330</v>
      </c>
      <c r="HTI200" t="s">
        <v>330</v>
      </c>
      <c r="HTJ200" t="s">
        <v>330</v>
      </c>
      <c r="HTK200" t="s">
        <v>330</v>
      </c>
      <c r="HTL200" t="s">
        <v>330</v>
      </c>
      <c r="HTM200" t="s">
        <v>330</v>
      </c>
      <c r="HTN200" t="s">
        <v>330</v>
      </c>
      <c r="HTO200" t="s">
        <v>330</v>
      </c>
      <c r="HTP200" t="s">
        <v>330</v>
      </c>
      <c r="HTQ200" t="s">
        <v>330</v>
      </c>
      <c r="HTR200" t="s">
        <v>330</v>
      </c>
      <c r="HTS200" t="s">
        <v>330</v>
      </c>
      <c r="HTT200" t="s">
        <v>330</v>
      </c>
      <c r="HTU200" t="s">
        <v>330</v>
      </c>
      <c r="HTV200" t="s">
        <v>330</v>
      </c>
      <c r="HTW200" t="s">
        <v>330</v>
      </c>
      <c r="HTX200" t="s">
        <v>330</v>
      </c>
      <c r="HTY200" t="s">
        <v>330</v>
      </c>
      <c r="HTZ200" t="s">
        <v>330</v>
      </c>
      <c r="HUA200" t="s">
        <v>330</v>
      </c>
      <c r="HUB200" t="s">
        <v>330</v>
      </c>
      <c r="HUC200" t="s">
        <v>330</v>
      </c>
      <c r="HUD200" t="s">
        <v>330</v>
      </c>
      <c r="HUE200" t="s">
        <v>330</v>
      </c>
      <c r="HUF200" t="s">
        <v>330</v>
      </c>
      <c r="HUG200" t="s">
        <v>330</v>
      </c>
      <c r="HUH200" t="s">
        <v>330</v>
      </c>
      <c r="HUI200" t="s">
        <v>330</v>
      </c>
      <c r="HUJ200" t="s">
        <v>330</v>
      </c>
      <c r="HUK200" t="s">
        <v>330</v>
      </c>
      <c r="HUL200" t="s">
        <v>330</v>
      </c>
      <c r="HUM200" t="s">
        <v>330</v>
      </c>
      <c r="HUN200" t="s">
        <v>330</v>
      </c>
      <c r="HUO200" t="s">
        <v>330</v>
      </c>
      <c r="HUP200" t="s">
        <v>330</v>
      </c>
      <c r="HUQ200" t="s">
        <v>330</v>
      </c>
      <c r="HUR200" t="s">
        <v>330</v>
      </c>
      <c r="HUS200" t="s">
        <v>330</v>
      </c>
      <c r="HUT200" t="s">
        <v>330</v>
      </c>
      <c r="HUU200" t="s">
        <v>330</v>
      </c>
      <c r="HUV200" t="s">
        <v>330</v>
      </c>
      <c r="HUW200" t="s">
        <v>330</v>
      </c>
      <c r="HUX200" t="s">
        <v>330</v>
      </c>
      <c r="HUY200" t="s">
        <v>330</v>
      </c>
      <c r="HUZ200" t="s">
        <v>330</v>
      </c>
      <c r="HVA200" t="s">
        <v>330</v>
      </c>
      <c r="HVB200" t="s">
        <v>330</v>
      </c>
      <c r="HVC200" t="s">
        <v>330</v>
      </c>
      <c r="HVD200" t="s">
        <v>330</v>
      </c>
      <c r="HVE200" t="s">
        <v>330</v>
      </c>
      <c r="HVF200" t="s">
        <v>330</v>
      </c>
      <c r="HVG200" t="s">
        <v>330</v>
      </c>
      <c r="HVH200" t="s">
        <v>330</v>
      </c>
      <c r="HVI200" t="s">
        <v>330</v>
      </c>
      <c r="HVJ200" t="s">
        <v>330</v>
      </c>
      <c r="HVK200" t="s">
        <v>330</v>
      </c>
      <c r="HVL200" t="s">
        <v>330</v>
      </c>
      <c r="HVM200" t="s">
        <v>330</v>
      </c>
      <c r="HVN200" t="s">
        <v>330</v>
      </c>
      <c r="HVO200" t="s">
        <v>330</v>
      </c>
      <c r="HVP200" t="s">
        <v>330</v>
      </c>
      <c r="HVQ200" t="s">
        <v>330</v>
      </c>
      <c r="HVR200" t="s">
        <v>330</v>
      </c>
      <c r="HVS200" t="s">
        <v>330</v>
      </c>
      <c r="HVT200" t="s">
        <v>330</v>
      </c>
      <c r="HVU200" t="s">
        <v>330</v>
      </c>
      <c r="HVV200" t="s">
        <v>330</v>
      </c>
      <c r="HVW200" t="s">
        <v>330</v>
      </c>
      <c r="HVX200" t="s">
        <v>330</v>
      </c>
      <c r="HVY200" t="s">
        <v>330</v>
      </c>
      <c r="HVZ200" t="s">
        <v>330</v>
      </c>
      <c r="HWA200" t="s">
        <v>330</v>
      </c>
      <c r="HWB200" t="s">
        <v>330</v>
      </c>
      <c r="HWC200" t="s">
        <v>330</v>
      </c>
      <c r="HWD200" t="s">
        <v>330</v>
      </c>
      <c r="HWE200" t="s">
        <v>330</v>
      </c>
      <c r="HWF200" t="s">
        <v>330</v>
      </c>
      <c r="HWG200" t="s">
        <v>330</v>
      </c>
      <c r="HWH200" t="s">
        <v>330</v>
      </c>
      <c r="HWI200" t="s">
        <v>330</v>
      </c>
      <c r="HWJ200" t="s">
        <v>330</v>
      </c>
      <c r="HWK200" t="s">
        <v>330</v>
      </c>
      <c r="HWL200" t="s">
        <v>330</v>
      </c>
      <c r="HWM200" t="s">
        <v>330</v>
      </c>
      <c r="HWN200" t="s">
        <v>330</v>
      </c>
      <c r="HWO200" t="s">
        <v>330</v>
      </c>
      <c r="HWP200" t="s">
        <v>330</v>
      </c>
      <c r="HWQ200" t="s">
        <v>330</v>
      </c>
      <c r="HWR200" t="s">
        <v>330</v>
      </c>
      <c r="HWS200" t="s">
        <v>330</v>
      </c>
      <c r="HWT200" t="s">
        <v>330</v>
      </c>
      <c r="HWU200" t="s">
        <v>330</v>
      </c>
      <c r="HWV200" t="s">
        <v>330</v>
      </c>
      <c r="HWW200" t="s">
        <v>330</v>
      </c>
      <c r="HWX200" t="s">
        <v>330</v>
      </c>
      <c r="HWY200" t="s">
        <v>330</v>
      </c>
      <c r="HWZ200" t="s">
        <v>330</v>
      </c>
      <c r="HXA200" t="s">
        <v>330</v>
      </c>
      <c r="HXB200" t="s">
        <v>330</v>
      </c>
      <c r="HXC200" t="s">
        <v>330</v>
      </c>
      <c r="HXD200" t="s">
        <v>330</v>
      </c>
      <c r="HXE200" t="s">
        <v>330</v>
      </c>
      <c r="HXF200" t="s">
        <v>330</v>
      </c>
      <c r="HXG200" t="s">
        <v>330</v>
      </c>
      <c r="HXH200" t="s">
        <v>330</v>
      </c>
      <c r="HXI200" t="s">
        <v>330</v>
      </c>
      <c r="HXJ200" t="s">
        <v>330</v>
      </c>
      <c r="HXK200" t="s">
        <v>330</v>
      </c>
      <c r="HXL200" t="s">
        <v>330</v>
      </c>
      <c r="HXM200" t="s">
        <v>330</v>
      </c>
      <c r="HXN200" t="s">
        <v>330</v>
      </c>
      <c r="HXO200" t="s">
        <v>330</v>
      </c>
      <c r="HXP200" t="s">
        <v>330</v>
      </c>
      <c r="HXQ200" t="s">
        <v>330</v>
      </c>
      <c r="HXR200" t="s">
        <v>330</v>
      </c>
      <c r="HXS200" t="s">
        <v>330</v>
      </c>
      <c r="HXT200" t="s">
        <v>330</v>
      </c>
      <c r="HXU200" t="s">
        <v>330</v>
      </c>
      <c r="HXV200" t="s">
        <v>330</v>
      </c>
      <c r="HXW200" t="s">
        <v>330</v>
      </c>
      <c r="HXX200" t="s">
        <v>330</v>
      </c>
      <c r="HXY200" t="s">
        <v>330</v>
      </c>
      <c r="HXZ200" t="s">
        <v>330</v>
      </c>
      <c r="HYA200" t="s">
        <v>330</v>
      </c>
      <c r="HYB200" t="s">
        <v>330</v>
      </c>
      <c r="HYC200" t="s">
        <v>330</v>
      </c>
      <c r="HYD200" t="s">
        <v>330</v>
      </c>
      <c r="HYE200" t="s">
        <v>330</v>
      </c>
      <c r="HYF200" t="s">
        <v>330</v>
      </c>
      <c r="HYG200" t="s">
        <v>330</v>
      </c>
      <c r="HYH200" t="s">
        <v>330</v>
      </c>
      <c r="HYI200" t="s">
        <v>330</v>
      </c>
      <c r="HYJ200" t="s">
        <v>330</v>
      </c>
      <c r="HYK200" t="s">
        <v>330</v>
      </c>
      <c r="HYL200" t="s">
        <v>330</v>
      </c>
      <c r="HYM200" t="s">
        <v>330</v>
      </c>
      <c r="HYN200" t="s">
        <v>330</v>
      </c>
      <c r="HYO200" t="s">
        <v>330</v>
      </c>
      <c r="HYP200" t="s">
        <v>330</v>
      </c>
      <c r="HYQ200" t="s">
        <v>330</v>
      </c>
      <c r="HYR200" t="s">
        <v>330</v>
      </c>
      <c r="HYS200" t="s">
        <v>330</v>
      </c>
      <c r="HYT200" t="s">
        <v>330</v>
      </c>
      <c r="HYU200" t="s">
        <v>330</v>
      </c>
      <c r="HYV200" t="s">
        <v>330</v>
      </c>
      <c r="HYW200" t="s">
        <v>330</v>
      </c>
      <c r="HYX200" t="s">
        <v>330</v>
      </c>
      <c r="HYY200" t="s">
        <v>330</v>
      </c>
      <c r="HYZ200" t="s">
        <v>330</v>
      </c>
      <c r="HZA200" t="s">
        <v>330</v>
      </c>
      <c r="HZB200" t="s">
        <v>330</v>
      </c>
      <c r="HZC200" t="s">
        <v>330</v>
      </c>
      <c r="HZD200" t="s">
        <v>330</v>
      </c>
      <c r="HZE200" t="s">
        <v>330</v>
      </c>
      <c r="HZF200" t="s">
        <v>330</v>
      </c>
      <c r="HZG200" t="s">
        <v>330</v>
      </c>
      <c r="HZH200" t="s">
        <v>330</v>
      </c>
      <c r="HZI200" t="s">
        <v>330</v>
      </c>
      <c r="HZJ200" t="s">
        <v>330</v>
      </c>
      <c r="HZK200" t="s">
        <v>330</v>
      </c>
      <c r="HZL200" t="s">
        <v>330</v>
      </c>
      <c r="HZM200" t="s">
        <v>330</v>
      </c>
      <c r="HZN200" t="s">
        <v>330</v>
      </c>
      <c r="HZO200" t="s">
        <v>330</v>
      </c>
      <c r="HZP200" t="s">
        <v>330</v>
      </c>
      <c r="HZQ200" t="s">
        <v>330</v>
      </c>
      <c r="HZR200" t="s">
        <v>330</v>
      </c>
      <c r="HZS200" t="s">
        <v>330</v>
      </c>
      <c r="HZT200" t="s">
        <v>330</v>
      </c>
      <c r="HZU200" t="s">
        <v>330</v>
      </c>
      <c r="HZV200" t="s">
        <v>330</v>
      </c>
      <c r="HZW200" t="s">
        <v>330</v>
      </c>
      <c r="HZX200" t="s">
        <v>330</v>
      </c>
      <c r="HZY200" t="s">
        <v>330</v>
      </c>
      <c r="HZZ200" t="s">
        <v>330</v>
      </c>
      <c r="IAA200" t="s">
        <v>330</v>
      </c>
      <c r="IAB200" t="s">
        <v>330</v>
      </c>
      <c r="IAC200" t="s">
        <v>330</v>
      </c>
      <c r="IAD200" t="s">
        <v>330</v>
      </c>
      <c r="IAE200" t="s">
        <v>330</v>
      </c>
      <c r="IAF200" t="s">
        <v>330</v>
      </c>
      <c r="IAG200" t="s">
        <v>330</v>
      </c>
      <c r="IAH200" t="s">
        <v>330</v>
      </c>
      <c r="IAI200" t="s">
        <v>330</v>
      </c>
      <c r="IAJ200" t="s">
        <v>330</v>
      </c>
      <c r="IAK200" t="s">
        <v>330</v>
      </c>
      <c r="IAL200" t="s">
        <v>330</v>
      </c>
      <c r="IAM200" t="s">
        <v>330</v>
      </c>
      <c r="IAN200" t="s">
        <v>330</v>
      </c>
      <c r="IAO200" t="s">
        <v>330</v>
      </c>
      <c r="IAP200" t="s">
        <v>330</v>
      </c>
      <c r="IAQ200" t="s">
        <v>330</v>
      </c>
      <c r="IAR200" t="s">
        <v>330</v>
      </c>
      <c r="IAS200" t="s">
        <v>330</v>
      </c>
      <c r="IAT200" t="s">
        <v>330</v>
      </c>
      <c r="IAU200" t="s">
        <v>330</v>
      </c>
      <c r="IAV200" t="s">
        <v>330</v>
      </c>
      <c r="IAW200" t="s">
        <v>330</v>
      </c>
      <c r="IAX200" t="s">
        <v>330</v>
      </c>
      <c r="IAY200" t="s">
        <v>330</v>
      </c>
      <c r="IAZ200" t="s">
        <v>330</v>
      </c>
      <c r="IBA200" t="s">
        <v>330</v>
      </c>
      <c r="IBB200" t="s">
        <v>330</v>
      </c>
      <c r="IBC200" t="s">
        <v>330</v>
      </c>
      <c r="IBD200" t="s">
        <v>330</v>
      </c>
      <c r="IBE200" t="s">
        <v>330</v>
      </c>
      <c r="IBF200" t="s">
        <v>330</v>
      </c>
      <c r="IBG200" t="s">
        <v>330</v>
      </c>
      <c r="IBH200" t="s">
        <v>330</v>
      </c>
      <c r="IBI200" t="s">
        <v>330</v>
      </c>
      <c r="IBJ200" t="s">
        <v>330</v>
      </c>
      <c r="IBK200" t="s">
        <v>330</v>
      </c>
      <c r="IBL200" t="s">
        <v>330</v>
      </c>
      <c r="IBM200" t="s">
        <v>330</v>
      </c>
      <c r="IBN200" t="s">
        <v>330</v>
      </c>
      <c r="IBO200" t="s">
        <v>330</v>
      </c>
      <c r="IBP200" t="s">
        <v>330</v>
      </c>
      <c r="IBQ200" t="s">
        <v>330</v>
      </c>
      <c r="IBR200" t="s">
        <v>330</v>
      </c>
      <c r="IBS200" t="s">
        <v>330</v>
      </c>
      <c r="IBT200" t="s">
        <v>330</v>
      </c>
      <c r="IBU200" t="s">
        <v>330</v>
      </c>
      <c r="IBV200" t="s">
        <v>330</v>
      </c>
      <c r="IBW200" t="s">
        <v>330</v>
      </c>
      <c r="IBX200" t="s">
        <v>330</v>
      </c>
      <c r="IBY200" t="s">
        <v>330</v>
      </c>
      <c r="IBZ200" t="s">
        <v>330</v>
      </c>
      <c r="ICA200" t="s">
        <v>330</v>
      </c>
      <c r="ICB200" t="s">
        <v>330</v>
      </c>
      <c r="ICC200" t="s">
        <v>330</v>
      </c>
      <c r="ICD200" t="s">
        <v>330</v>
      </c>
      <c r="ICE200" t="s">
        <v>330</v>
      </c>
      <c r="ICF200" t="s">
        <v>330</v>
      </c>
      <c r="ICG200" t="s">
        <v>330</v>
      </c>
      <c r="ICH200" t="s">
        <v>330</v>
      </c>
      <c r="ICI200" t="s">
        <v>330</v>
      </c>
      <c r="ICJ200" t="s">
        <v>330</v>
      </c>
      <c r="ICK200" t="s">
        <v>330</v>
      </c>
      <c r="ICL200" t="s">
        <v>330</v>
      </c>
      <c r="ICM200" t="s">
        <v>330</v>
      </c>
      <c r="ICN200" t="s">
        <v>330</v>
      </c>
      <c r="ICO200" t="s">
        <v>330</v>
      </c>
      <c r="ICP200" t="s">
        <v>330</v>
      </c>
      <c r="ICQ200" t="s">
        <v>330</v>
      </c>
      <c r="ICR200" t="s">
        <v>330</v>
      </c>
      <c r="ICS200" t="s">
        <v>330</v>
      </c>
      <c r="ICT200" t="s">
        <v>330</v>
      </c>
      <c r="ICU200" t="s">
        <v>330</v>
      </c>
      <c r="ICV200" t="s">
        <v>330</v>
      </c>
      <c r="ICW200" t="s">
        <v>330</v>
      </c>
      <c r="ICX200" t="s">
        <v>330</v>
      </c>
      <c r="ICY200" t="s">
        <v>330</v>
      </c>
      <c r="ICZ200" t="s">
        <v>330</v>
      </c>
      <c r="IDA200" t="s">
        <v>330</v>
      </c>
      <c r="IDB200" t="s">
        <v>330</v>
      </c>
      <c r="IDC200" t="s">
        <v>330</v>
      </c>
      <c r="IDD200" t="s">
        <v>330</v>
      </c>
      <c r="IDE200" t="s">
        <v>330</v>
      </c>
      <c r="IDF200" t="s">
        <v>330</v>
      </c>
      <c r="IDG200" t="s">
        <v>330</v>
      </c>
      <c r="IDH200" t="s">
        <v>330</v>
      </c>
      <c r="IDI200" t="s">
        <v>330</v>
      </c>
      <c r="IDJ200" t="s">
        <v>330</v>
      </c>
      <c r="IDK200" t="s">
        <v>330</v>
      </c>
      <c r="IDL200" t="s">
        <v>330</v>
      </c>
      <c r="IDM200" t="s">
        <v>330</v>
      </c>
      <c r="IDN200" t="s">
        <v>330</v>
      </c>
      <c r="IDO200" t="s">
        <v>330</v>
      </c>
      <c r="IDP200" t="s">
        <v>330</v>
      </c>
      <c r="IDQ200" t="s">
        <v>330</v>
      </c>
      <c r="IDR200" t="s">
        <v>330</v>
      </c>
      <c r="IDS200" t="s">
        <v>330</v>
      </c>
      <c r="IDT200" t="s">
        <v>330</v>
      </c>
      <c r="IDU200" t="s">
        <v>330</v>
      </c>
      <c r="IDV200" t="s">
        <v>330</v>
      </c>
      <c r="IDW200" t="s">
        <v>330</v>
      </c>
      <c r="IDX200" t="s">
        <v>330</v>
      </c>
      <c r="IDY200" t="s">
        <v>330</v>
      </c>
      <c r="IDZ200" t="s">
        <v>330</v>
      </c>
      <c r="IEA200" t="s">
        <v>330</v>
      </c>
      <c r="IEB200" t="s">
        <v>330</v>
      </c>
      <c r="IEC200" t="s">
        <v>330</v>
      </c>
      <c r="IED200" t="s">
        <v>330</v>
      </c>
      <c r="IEE200" t="s">
        <v>330</v>
      </c>
      <c r="IEF200" t="s">
        <v>330</v>
      </c>
      <c r="IEG200" t="s">
        <v>330</v>
      </c>
      <c r="IEH200" t="s">
        <v>330</v>
      </c>
      <c r="IEI200" t="s">
        <v>330</v>
      </c>
      <c r="IEJ200" t="s">
        <v>330</v>
      </c>
      <c r="IEK200" t="s">
        <v>330</v>
      </c>
      <c r="IEL200" t="s">
        <v>330</v>
      </c>
      <c r="IEM200" t="s">
        <v>330</v>
      </c>
      <c r="IEN200" t="s">
        <v>330</v>
      </c>
      <c r="IEO200" t="s">
        <v>330</v>
      </c>
      <c r="IEP200" t="s">
        <v>330</v>
      </c>
      <c r="IEQ200" t="s">
        <v>330</v>
      </c>
      <c r="IER200" t="s">
        <v>330</v>
      </c>
      <c r="IES200" t="s">
        <v>330</v>
      </c>
      <c r="IET200" t="s">
        <v>330</v>
      </c>
      <c r="IEU200" t="s">
        <v>330</v>
      </c>
      <c r="IEV200" t="s">
        <v>330</v>
      </c>
      <c r="IEW200" t="s">
        <v>330</v>
      </c>
      <c r="IEX200" t="s">
        <v>330</v>
      </c>
      <c r="IEY200" t="s">
        <v>330</v>
      </c>
      <c r="IEZ200" t="s">
        <v>330</v>
      </c>
      <c r="IFA200" t="s">
        <v>330</v>
      </c>
      <c r="IFB200" t="s">
        <v>330</v>
      </c>
      <c r="IFC200" t="s">
        <v>330</v>
      </c>
      <c r="IFD200" t="s">
        <v>330</v>
      </c>
      <c r="IFE200" t="s">
        <v>330</v>
      </c>
      <c r="IFF200" t="s">
        <v>330</v>
      </c>
      <c r="IFG200" t="s">
        <v>330</v>
      </c>
      <c r="IFH200" t="s">
        <v>330</v>
      </c>
      <c r="IFI200" t="s">
        <v>330</v>
      </c>
      <c r="IFJ200" t="s">
        <v>330</v>
      </c>
      <c r="IFK200" t="s">
        <v>330</v>
      </c>
      <c r="IFL200" t="s">
        <v>330</v>
      </c>
      <c r="IFM200" t="s">
        <v>330</v>
      </c>
      <c r="IFN200" t="s">
        <v>330</v>
      </c>
      <c r="IFO200" t="s">
        <v>330</v>
      </c>
      <c r="IFP200" t="s">
        <v>330</v>
      </c>
      <c r="IFQ200" t="s">
        <v>330</v>
      </c>
      <c r="IFR200" t="s">
        <v>330</v>
      </c>
      <c r="IFS200" t="s">
        <v>330</v>
      </c>
      <c r="IFT200" t="s">
        <v>330</v>
      </c>
      <c r="IFU200" t="s">
        <v>330</v>
      </c>
      <c r="IFV200" t="s">
        <v>330</v>
      </c>
      <c r="IFW200" t="s">
        <v>330</v>
      </c>
      <c r="IFX200" t="s">
        <v>330</v>
      </c>
      <c r="IFY200" t="s">
        <v>330</v>
      </c>
      <c r="IFZ200" t="s">
        <v>330</v>
      </c>
      <c r="IGA200" t="s">
        <v>330</v>
      </c>
      <c r="IGB200" t="s">
        <v>330</v>
      </c>
      <c r="IGC200" t="s">
        <v>330</v>
      </c>
      <c r="IGD200" t="s">
        <v>330</v>
      </c>
      <c r="IGE200" t="s">
        <v>330</v>
      </c>
      <c r="IGF200" t="s">
        <v>330</v>
      </c>
      <c r="IGG200" t="s">
        <v>330</v>
      </c>
      <c r="IGH200" t="s">
        <v>330</v>
      </c>
      <c r="IGI200" t="s">
        <v>330</v>
      </c>
      <c r="IGJ200" t="s">
        <v>330</v>
      </c>
      <c r="IGK200" t="s">
        <v>330</v>
      </c>
      <c r="IGL200" t="s">
        <v>330</v>
      </c>
      <c r="IGM200" t="s">
        <v>330</v>
      </c>
      <c r="IGN200" t="s">
        <v>330</v>
      </c>
      <c r="IGO200" t="s">
        <v>330</v>
      </c>
      <c r="IGP200" t="s">
        <v>330</v>
      </c>
      <c r="IGQ200" t="s">
        <v>330</v>
      </c>
      <c r="IGR200" t="s">
        <v>330</v>
      </c>
      <c r="IGS200" t="s">
        <v>330</v>
      </c>
      <c r="IGT200" t="s">
        <v>330</v>
      </c>
      <c r="IGU200" t="s">
        <v>330</v>
      </c>
      <c r="IGV200" t="s">
        <v>330</v>
      </c>
      <c r="IGW200" t="s">
        <v>330</v>
      </c>
      <c r="IGX200" t="s">
        <v>330</v>
      </c>
      <c r="IGY200" t="s">
        <v>330</v>
      </c>
      <c r="IGZ200" t="s">
        <v>330</v>
      </c>
      <c r="IHA200" t="s">
        <v>330</v>
      </c>
      <c r="IHB200" t="s">
        <v>330</v>
      </c>
      <c r="IHC200" t="s">
        <v>330</v>
      </c>
      <c r="IHD200" t="s">
        <v>330</v>
      </c>
      <c r="IHE200" t="s">
        <v>330</v>
      </c>
      <c r="IHF200" t="s">
        <v>330</v>
      </c>
      <c r="IHG200" t="s">
        <v>330</v>
      </c>
      <c r="IHH200" t="s">
        <v>330</v>
      </c>
      <c r="IHI200" t="s">
        <v>330</v>
      </c>
      <c r="IHJ200" t="s">
        <v>330</v>
      </c>
      <c r="IHK200" t="s">
        <v>330</v>
      </c>
      <c r="IHL200" t="s">
        <v>330</v>
      </c>
      <c r="IHM200" t="s">
        <v>330</v>
      </c>
      <c r="IHN200" t="s">
        <v>330</v>
      </c>
      <c r="IHO200" t="s">
        <v>330</v>
      </c>
      <c r="IHP200" t="s">
        <v>330</v>
      </c>
      <c r="IHQ200" t="s">
        <v>330</v>
      </c>
      <c r="IHR200" t="s">
        <v>330</v>
      </c>
      <c r="IHS200" t="s">
        <v>330</v>
      </c>
      <c r="IHT200" t="s">
        <v>330</v>
      </c>
      <c r="IHU200" t="s">
        <v>330</v>
      </c>
      <c r="IHV200" t="s">
        <v>330</v>
      </c>
      <c r="IHW200" t="s">
        <v>330</v>
      </c>
      <c r="IHX200" t="s">
        <v>330</v>
      </c>
      <c r="IHY200" t="s">
        <v>330</v>
      </c>
      <c r="IHZ200" t="s">
        <v>330</v>
      </c>
      <c r="IIA200" t="s">
        <v>330</v>
      </c>
      <c r="IIB200" t="s">
        <v>330</v>
      </c>
      <c r="IIC200" t="s">
        <v>330</v>
      </c>
      <c r="IID200" t="s">
        <v>330</v>
      </c>
      <c r="IIE200" t="s">
        <v>330</v>
      </c>
      <c r="IIF200" t="s">
        <v>330</v>
      </c>
      <c r="IIG200" t="s">
        <v>330</v>
      </c>
      <c r="IIH200" t="s">
        <v>330</v>
      </c>
      <c r="III200" t="s">
        <v>330</v>
      </c>
      <c r="IIJ200" t="s">
        <v>330</v>
      </c>
      <c r="IIK200" t="s">
        <v>330</v>
      </c>
      <c r="IIL200" t="s">
        <v>330</v>
      </c>
      <c r="IIM200" t="s">
        <v>330</v>
      </c>
      <c r="IIN200" t="s">
        <v>330</v>
      </c>
      <c r="IIO200" t="s">
        <v>330</v>
      </c>
      <c r="IIP200" t="s">
        <v>330</v>
      </c>
      <c r="IIQ200" t="s">
        <v>330</v>
      </c>
      <c r="IIR200" t="s">
        <v>330</v>
      </c>
      <c r="IIS200" t="s">
        <v>330</v>
      </c>
      <c r="IIT200" t="s">
        <v>330</v>
      </c>
      <c r="IIU200" t="s">
        <v>330</v>
      </c>
      <c r="IIV200" t="s">
        <v>330</v>
      </c>
      <c r="IIW200" t="s">
        <v>330</v>
      </c>
      <c r="IIX200" t="s">
        <v>330</v>
      </c>
      <c r="IIY200" t="s">
        <v>330</v>
      </c>
      <c r="IIZ200" t="s">
        <v>330</v>
      </c>
      <c r="IJA200" t="s">
        <v>330</v>
      </c>
      <c r="IJB200" t="s">
        <v>330</v>
      </c>
      <c r="IJC200" t="s">
        <v>330</v>
      </c>
      <c r="IJD200" t="s">
        <v>330</v>
      </c>
      <c r="IJE200" t="s">
        <v>330</v>
      </c>
      <c r="IJF200" t="s">
        <v>330</v>
      </c>
      <c r="IJG200" t="s">
        <v>330</v>
      </c>
      <c r="IJH200" t="s">
        <v>330</v>
      </c>
      <c r="IJI200" t="s">
        <v>330</v>
      </c>
      <c r="IJJ200" t="s">
        <v>330</v>
      </c>
      <c r="IJK200" t="s">
        <v>330</v>
      </c>
      <c r="IJL200" t="s">
        <v>330</v>
      </c>
      <c r="IJM200" t="s">
        <v>330</v>
      </c>
      <c r="IJN200" t="s">
        <v>330</v>
      </c>
      <c r="IJO200" t="s">
        <v>330</v>
      </c>
      <c r="IJP200" t="s">
        <v>330</v>
      </c>
      <c r="IJQ200" t="s">
        <v>330</v>
      </c>
      <c r="IJR200" t="s">
        <v>330</v>
      </c>
      <c r="IJS200" t="s">
        <v>330</v>
      </c>
      <c r="IJT200" t="s">
        <v>330</v>
      </c>
      <c r="IJU200" t="s">
        <v>330</v>
      </c>
      <c r="IJV200" t="s">
        <v>330</v>
      </c>
      <c r="IJW200" t="s">
        <v>330</v>
      </c>
      <c r="IJX200" t="s">
        <v>330</v>
      </c>
      <c r="IJY200" t="s">
        <v>330</v>
      </c>
      <c r="IJZ200" t="s">
        <v>330</v>
      </c>
      <c r="IKA200" t="s">
        <v>330</v>
      </c>
      <c r="IKB200" t="s">
        <v>330</v>
      </c>
      <c r="IKC200" t="s">
        <v>330</v>
      </c>
      <c r="IKD200" t="s">
        <v>330</v>
      </c>
      <c r="IKE200" t="s">
        <v>330</v>
      </c>
      <c r="IKF200" t="s">
        <v>330</v>
      </c>
      <c r="IKG200" t="s">
        <v>330</v>
      </c>
      <c r="IKH200" t="s">
        <v>330</v>
      </c>
      <c r="IKI200" t="s">
        <v>330</v>
      </c>
      <c r="IKJ200" t="s">
        <v>330</v>
      </c>
      <c r="IKK200" t="s">
        <v>330</v>
      </c>
      <c r="IKL200" t="s">
        <v>330</v>
      </c>
      <c r="IKM200" t="s">
        <v>330</v>
      </c>
      <c r="IKN200" t="s">
        <v>330</v>
      </c>
      <c r="IKO200" t="s">
        <v>330</v>
      </c>
      <c r="IKP200" t="s">
        <v>330</v>
      </c>
      <c r="IKQ200" t="s">
        <v>330</v>
      </c>
      <c r="IKR200" t="s">
        <v>330</v>
      </c>
      <c r="IKS200" t="s">
        <v>330</v>
      </c>
      <c r="IKT200" t="s">
        <v>330</v>
      </c>
      <c r="IKU200" t="s">
        <v>330</v>
      </c>
      <c r="IKV200" t="s">
        <v>330</v>
      </c>
      <c r="IKW200" t="s">
        <v>330</v>
      </c>
      <c r="IKX200" t="s">
        <v>330</v>
      </c>
      <c r="IKY200" t="s">
        <v>330</v>
      </c>
      <c r="IKZ200" t="s">
        <v>330</v>
      </c>
      <c r="ILA200" t="s">
        <v>330</v>
      </c>
      <c r="ILB200" t="s">
        <v>330</v>
      </c>
      <c r="ILC200" t="s">
        <v>330</v>
      </c>
      <c r="ILD200" t="s">
        <v>330</v>
      </c>
      <c r="ILE200" t="s">
        <v>330</v>
      </c>
      <c r="ILF200" t="s">
        <v>330</v>
      </c>
      <c r="ILG200" t="s">
        <v>330</v>
      </c>
      <c r="ILH200" t="s">
        <v>330</v>
      </c>
      <c r="ILI200" t="s">
        <v>330</v>
      </c>
      <c r="ILJ200" t="s">
        <v>330</v>
      </c>
      <c r="ILK200" t="s">
        <v>330</v>
      </c>
      <c r="ILL200" t="s">
        <v>330</v>
      </c>
      <c r="ILM200" t="s">
        <v>330</v>
      </c>
      <c r="ILN200" t="s">
        <v>330</v>
      </c>
      <c r="ILO200" t="s">
        <v>330</v>
      </c>
      <c r="ILP200" t="s">
        <v>330</v>
      </c>
      <c r="ILQ200" t="s">
        <v>330</v>
      </c>
      <c r="ILR200" t="s">
        <v>330</v>
      </c>
      <c r="ILS200" t="s">
        <v>330</v>
      </c>
      <c r="ILT200" t="s">
        <v>330</v>
      </c>
      <c r="ILU200" t="s">
        <v>330</v>
      </c>
      <c r="ILV200" t="s">
        <v>330</v>
      </c>
      <c r="ILW200" t="s">
        <v>330</v>
      </c>
      <c r="ILX200" t="s">
        <v>330</v>
      </c>
      <c r="ILY200" t="s">
        <v>330</v>
      </c>
      <c r="ILZ200" t="s">
        <v>330</v>
      </c>
      <c r="IMA200" t="s">
        <v>330</v>
      </c>
      <c r="IMB200" t="s">
        <v>330</v>
      </c>
      <c r="IMC200" t="s">
        <v>330</v>
      </c>
      <c r="IMD200" t="s">
        <v>330</v>
      </c>
      <c r="IME200" t="s">
        <v>330</v>
      </c>
      <c r="IMF200" t="s">
        <v>330</v>
      </c>
      <c r="IMG200" t="s">
        <v>330</v>
      </c>
      <c r="IMH200" t="s">
        <v>330</v>
      </c>
      <c r="IMI200" t="s">
        <v>330</v>
      </c>
      <c r="IMJ200" t="s">
        <v>330</v>
      </c>
      <c r="IMK200" t="s">
        <v>330</v>
      </c>
      <c r="IML200" t="s">
        <v>330</v>
      </c>
      <c r="IMM200" t="s">
        <v>330</v>
      </c>
      <c r="IMN200" t="s">
        <v>330</v>
      </c>
      <c r="IMO200" t="s">
        <v>330</v>
      </c>
      <c r="IMP200" t="s">
        <v>330</v>
      </c>
      <c r="IMQ200" t="s">
        <v>330</v>
      </c>
      <c r="IMR200" t="s">
        <v>330</v>
      </c>
      <c r="IMS200" t="s">
        <v>330</v>
      </c>
      <c r="IMT200" t="s">
        <v>330</v>
      </c>
      <c r="IMU200" t="s">
        <v>330</v>
      </c>
      <c r="IMV200" t="s">
        <v>330</v>
      </c>
      <c r="IMW200" t="s">
        <v>330</v>
      </c>
      <c r="IMX200" t="s">
        <v>330</v>
      </c>
      <c r="IMY200" t="s">
        <v>330</v>
      </c>
      <c r="IMZ200" t="s">
        <v>330</v>
      </c>
      <c r="INA200" t="s">
        <v>330</v>
      </c>
      <c r="INB200" t="s">
        <v>330</v>
      </c>
      <c r="INC200" t="s">
        <v>330</v>
      </c>
      <c r="IND200" t="s">
        <v>330</v>
      </c>
      <c r="INE200" t="s">
        <v>330</v>
      </c>
      <c r="INF200" t="s">
        <v>330</v>
      </c>
      <c r="ING200" t="s">
        <v>330</v>
      </c>
      <c r="INH200" t="s">
        <v>330</v>
      </c>
      <c r="INI200" t="s">
        <v>330</v>
      </c>
      <c r="INJ200" t="s">
        <v>330</v>
      </c>
      <c r="INK200" t="s">
        <v>330</v>
      </c>
      <c r="INL200" t="s">
        <v>330</v>
      </c>
      <c r="INM200" t="s">
        <v>330</v>
      </c>
      <c r="INN200" t="s">
        <v>330</v>
      </c>
      <c r="INO200" t="s">
        <v>330</v>
      </c>
      <c r="INP200" t="s">
        <v>330</v>
      </c>
      <c r="INQ200" t="s">
        <v>330</v>
      </c>
      <c r="INR200" t="s">
        <v>330</v>
      </c>
      <c r="INS200" t="s">
        <v>330</v>
      </c>
      <c r="INT200" t="s">
        <v>330</v>
      </c>
      <c r="INU200" t="s">
        <v>330</v>
      </c>
      <c r="INV200" t="s">
        <v>330</v>
      </c>
      <c r="INW200" t="s">
        <v>330</v>
      </c>
      <c r="INX200" t="s">
        <v>330</v>
      </c>
      <c r="INY200" t="s">
        <v>330</v>
      </c>
      <c r="INZ200" t="s">
        <v>330</v>
      </c>
      <c r="IOA200" t="s">
        <v>330</v>
      </c>
      <c r="IOB200" t="s">
        <v>330</v>
      </c>
      <c r="IOC200" t="s">
        <v>330</v>
      </c>
      <c r="IOD200" t="s">
        <v>330</v>
      </c>
      <c r="IOE200" t="s">
        <v>330</v>
      </c>
      <c r="IOF200" t="s">
        <v>330</v>
      </c>
      <c r="IOG200" t="s">
        <v>330</v>
      </c>
      <c r="IOH200" t="s">
        <v>330</v>
      </c>
      <c r="IOI200" t="s">
        <v>330</v>
      </c>
      <c r="IOJ200" t="s">
        <v>330</v>
      </c>
      <c r="IOK200" t="s">
        <v>330</v>
      </c>
      <c r="IOL200" t="s">
        <v>330</v>
      </c>
      <c r="IOM200" t="s">
        <v>330</v>
      </c>
      <c r="ION200" t="s">
        <v>330</v>
      </c>
      <c r="IOO200" t="s">
        <v>330</v>
      </c>
      <c r="IOP200" t="s">
        <v>330</v>
      </c>
      <c r="IOQ200" t="s">
        <v>330</v>
      </c>
      <c r="IOR200" t="s">
        <v>330</v>
      </c>
      <c r="IOS200" t="s">
        <v>330</v>
      </c>
      <c r="IOT200" t="s">
        <v>330</v>
      </c>
      <c r="IOU200" t="s">
        <v>330</v>
      </c>
      <c r="IOV200" t="s">
        <v>330</v>
      </c>
      <c r="IOW200" t="s">
        <v>330</v>
      </c>
      <c r="IOX200" t="s">
        <v>330</v>
      </c>
      <c r="IOY200" t="s">
        <v>330</v>
      </c>
      <c r="IOZ200" t="s">
        <v>330</v>
      </c>
      <c r="IPA200" t="s">
        <v>330</v>
      </c>
      <c r="IPB200" t="s">
        <v>330</v>
      </c>
      <c r="IPC200" t="s">
        <v>330</v>
      </c>
      <c r="IPD200" t="s">
        <v>330</v>
      </c>
      <c r="IPE200" t="s">
        <v>330</v>
      </c>
      <c r="IPF200" t="s">
        <v>330</v>
      </c>
      <c r="IPG200" t="s">
        <v>330</v>
      </c>
      <c r="IPH200" t="s">
        <v>330</v>
      </c>
      <c r="IPI200" t="s">
        <v>330</v>
      </c>
      <c r="IPJ200" t="s">
        <v>330</v>
      </c>
      <c r="IPK200" t="s">
        <v>330</v>
      </c>
      <c r="IPL200" t="s">
        <v>330</v>
      </c>
      <c r="IPM200" t="s">
        <v>330</v>
      </c>
      <c r="IPN200" t="s">
        <v>330</v>
      </c>
      <c r="IPO200" t="s">
        <v>330</v>
      </c>
      <c r="IPP200" t="s">
        <v>330</v>
      </c>
      <c r="IPQ200" t="s">
        <v>330</v>
      </c>
      <c r="IPR200" t="s">
        <v>330</v>
      </c>
      <c r="IPS200" t="s">
        <v>330</v>
      </c>
      <c r="IPT200" t="s">
        <v>330</v>
      </c>
      <c r="IPU200" t="s">
        <v>330</v>
      </c>
      <c r="IPV200" t="s">
        <v>330</v>
      </c>
      <c r="IPW200" t="s">
        <v>330</v>
      </c>
      <c r="IPX200" t="s">
        <v>330</v>
      </c>
      <c r="IPY200" t="s">
        <v>330</v>
      </c>
      <c r="IPZ200" t="s">
        <v>330</v>
      </c>
      <c r="IQA200" t="s">
        <v>330</v>
      </c>
      <c r="IQB200" t="s">
        <v>330</v>
      </c>
      <c r="IQC200" t="s">
        <v>330</v>
      </c>
      <c r="IQD200" t="s">
        <v>330</v>
      </c>
      <c r="IQE200" t="s">
        <v>330</v>
      </c>
      <c r="IQF200" t="s">
        <v>330</v>
      </c>
      <c r="IQG200" t="s">
        <v>330</v>
      </c>
      <c r="IQH200" t="s">
        <v>330</v>
      </c>
      <c r="IQI200" t="s">
        <v>330</v>
      </c>
      <c r="IQJ200" t="s">
        <v>330</v>
      </c>
      <c r="IQK200" t="s">
        <v>330</v>
      </c>
      <c r="IQL200" t="s">
        <v>330</v>
      </c>
      <c r="IQM200" t="s">
        <v>330</v>
      </c>
      <c r="IQN200" t="s">
        <v>330</v>
      </c>
      <c r="IQO200" t="s">
        <v>330</v>
      </c>
      <c r="IQP200" t="s">
        <v>330</v>
      </c>
      <c r="IQQ200" t="s">
        <v>330</v>
      </c>
      <c r="IQR200" t="s">
        <v>330</v>
      </c>
      <c r="IQS200" t="s">
        <v>330</v>
      </c>
      <c r="IQT200" t="s">
        <v>330</v>
      </c>
      <c r="IQU200" t="s">
        <v>330</v>
      </c>
      <c r="IQV200" t="s">
        <v>330</v>
      </c>
      <c r="IQW200" t="s">
        <v>330</v>
      </c>
      <c r="IQX200" t="s">
        <v>330</v>
      </c>
      <c r="IQY200" t="s">
        <v>330</v>
      </c>
      <c r="IQZ200" t="s">
        <v>330</v>
      </c>
      <c r="IRA200" t="s">
        <v>330</v>
      </c>
      <c r="IRB200" t="s">
        <v>330</v>
      </c>
      <c r="IRC200" t="s">
        <v>330</v>
      </c>
      <c r="IRD200" t="s">
        <v>330</v>
      </c>
      <c r="IRE200" t="s">
        <v>330</v>
      </c>
      <c r="IRF200" t="s">
        <v>330</v>
      </c>
      <c r="IRG200" t="s">
        <v>330</v>
      </c>
      <c r="IRH200" t="s">
        <v>330</v>
      </c>
      <c r="IRI200" t="s">
        <v>330</v>
      </c>
      <c r="IRJ200" t="s">
        <v>330</v>
      </c>
      <c r="IRK200" t="s">
        <v>330</v>
      </c>
      <c r="IRL200" t="s">
        <v>330</v>
      </c>
      <c r="IRM200" t="s">
        <v>330</v>
      </c>
      <c r="IRN200" t="s">
        <v>330</v>
      </c>
      <c r="IRO200" t="s">
        <v>330</v>
      </c>
      <c r="IRP200" t="s">
        <v>330</v>
      </c>
      <c r="IRQ200" t="s">
        <v>330</v>
      </c>
      <c r="IRR200" t="s">
        <v>330</v>
      </c>
      <c r="IRS200" t="s">
        <v>330</v>
      </c>
      <c r="IRT200" t="s">
        <v>330</v>
      </c>
      <c r="IRU200" t="s">
        <v>330</v>
      </c>
      <c r="IRV200" t="s">
        <v>330</v>
      </c>
      <c r="IRW200" t="s">
        <v>330</v>
      </c>
      <c r="IRX200" t="s">
        <v>330</v>
      </c>
      <c r="IRY200" t="s">
        <v>330</v>
      </c>
      <c r="IRZ200" t="s">
        <v>330</v>
      </c>
      <c r="ISA200" t="s">
        <v>330</v>
      </c>
      <c r="ISB200" t="s">
        <v>330</v>
      </c>
      <c r="ISC200" t="s">
        <v>330</v>
      </c>
      <c r="ISD200" t="s">
        <v>330</v>
      </c>
      <c r="ISE200" t="s">
        <v>330</v>
      </c>
      <c r="ISF200" t="s">
        <v>330</v>
      </c>
      <c r="ISG200" t="s">
        <v>330</v>
      </c>
      <c r="ISH200" t="s">
        <v>330</v>
      </c>
      <c r="ISI200" t="s">
        <v>330</v>
      </c>
      <c r="ISJ200" t="s">
        <v>330</v>
      </c>
      <c r="ISK200" t="s">
        <v>330</v>
      </c>
      <c r="ISL200" t="s">
        <v>330</v>
      </c>
      <c r="ISM200" t="s">
        <v>330</v>
      </c>
      <c r="ISN200" t="s">
        <v>330</v>
      </c>
      <c r="ISO200" t="s">
        <v>330</v>
      </c>
      <c r="ISP200" t="s">
        <v>330</v>
      </c>
      <c r="ISQ200" t="s">
        <v>330</v>
      </c>
      <c r="ISR200" t="s">
        <v>330</v>
      </c>
      <c r="ISS200" t="s">
        <v>330</v>
      </c>
      <c r="IST200" t="s">
        <v>330</v>
      </c>
      <c r="ISU200" t="s">
        <v>330</v>
      </c>
      <c r="ISV200" t="s">
        <v>330</v>
      </c>
      <c r="ISW200" t="s">
        <v>330</v>
      </c>
      <c r="ISX200" t="s">
        <v>330</v>
      </c>
      <c r="ISY200" t="s">
        <v>330</v>
      </c>
      <c r="ISZ200" t="s">
        <v>330</v>
      </c>
      <c r="ITA200" t="s">
        <v>330</v>
      </c>
      <c r="ITB200" t="s">
        <v>330</v>
      </c>
      <c r="ITC200" t="s">
        <v>330</v>
      </c>
      <c r="ITD200" t="s">
        <v>330</v>
      </c>
      <c r="ITE200" t="s">
        <v>330</v>
      </c>
      <c r="ITF200" t="s">
        <v>330</v>
      </c>
      <c r="ITG200" t="s">
        <v>330</v>
      </c>
      <c r="ITH200" t="s">
        <v>330</v>
      </c>
      <c r="ITI200" t="s">
        <v>330</v>
      </c>
      <c r="ITJ200" t="s">
        <v>330</v>
      </c>
      <c r="ITK200" t="s">
        <v>330</v>
      </c>
      <c r="ITL200" t="s">
        <v>330</v>
      </c>
      <c r="ITM200" t="s">
        <v>330</v>
      </c>
      <c r="ITN200" t="s">
        <v>330</v>
      </c>
      <c r="ITO200" t="s">
        <v>330</v>
      </c>
      <c r="ITP200" t="s">
        <v>330</v>
      </c>
      <c r="ITQ200" t="s">
        <v>330</v>
      </c>
      <c r="ITR200" t="s">
        <v>330</v>
      </c>
      <c r="ITS200" t="s">
        <v>330</v>
      </c>
      <c r="ITT200" t="s">
        <v>330</v>
      </c>
      <c r="ITU200" t="s">
        <v>330</v>
      </c>
      <c r="ITV200" t="s">
        <v>330</v>
      </c>
      <c r="ITW200" t="s">
        <v>330</v>
      </c>
      <c r="ITX200" t="s">
        <v>330</v>
      </c>
      <c r="ITY200" t="s">
        <v>330</v>
      </c>
      <c r="ITZ200" t="s">
        <v>330</v>
      </c>
      <c r="IUA200" t="s">
        <v>330</v>
      </c>
      <c r="IUB200" t="s">
        <v>330</v>
      </c>
      <c r="IUC200" t="s">
        <v>330</v>
      </c>
      <c r="IUD200" t="s">
        <v>330</v>
      </c>
      <c r="IUE200" t="s">
        <v>330</v>
      </c>
      <c r="IUF200" t="s">
        <v>330</v>
      </c>
      <c r="IUG200" t="s">
        <v>330</v>
      </c>
      <c r="IUH200" t="s">
        <v>330</v>
      </c>
      <c r="IUI200" t="s">
        <v>330</v>
      </c>
      <c r="IUJ200" t="s">
        <v>330</v>
      </c>
      <c r="IUK200" t="s">
        <v>330</v>
      </c>
      <c r="IUL200" t="s">
        <v>330</v>
      </c>
      <c r="IUM200" t="s">
        <v>330</v>
      </c>
      <c r="IUN200" t="s">
        <v>330</v>
      </c>
      <c r="IUO200" t="s">
        <v>330</v>
      </c>
      <c r="IUP200" t="s">
        <v>330</v>
      </c>
      <c r="IUQ200" t="s">
        <v>330</v>
      </c>
      <c r="IUR200" t="s">
        <v>330</v>
      </c>
      <c r="IUS200" t="s">
        <v>330</v>
      </c>
      <c r="IUT200" t="s">
        <v>330</v>
      </c>
      <c r="IUU200" t="s">
        <v>330</v>
      </c>
      <c r="IUV200" t="s">
        <v>330</v>
      </c>
      <c r="IUW200" t="s">
        <v>330</v>
      </c>
      <c r="IUX200" t="s">
        <v>330</v>
      </c>
      <c r="IUY200" t="s">
        <v>330</v>
      </c>
      <c r="IUZ200" t="s">
        <v>330</v>
      </c>
      <c r="IVA200" t="s">
        <v>330</v>
      </c>
      <c r="IVB200" t="s">
        <v>330</v>
      </c>
      <c r="IVC200" t="s">
        <v>330</v>
      </c>
      <c r="IVD200" t="s">
        <v>330</v>
      </c>
      <c r="IVE200" t="s">
        <v>330</v>
      </c>
      <c r="IVF200" t="s">
        <v>330</v>
      </c>
      <c r="IVG200" t="s">
        <v>330</v>
      </c>
      <c r="IVH200" t="s">
        <v>330</v>
      </c>
      <c r="IVI200" t="s">
        <v>330</v>
      </c>
      <c r="IVJ200" t="s">
        <v>330</v>
      </c>
      <c r="IVK200" t="s">
        <v>330</v>
      </c>
      <c r="IVL200" t="s">
        <v>330</v>
      </c>
      <c r="IVM200" t="s">
        <v>330</v>
      </c>
      <c r="IVN200" t="s">
        <v>330</v>
      </c>
      <c r="IVO200" t="s">
        <v>330</v>
      </c>
      <c r="IVP200" t="s">
        <v>330</v>
      </c>
      <c r="IVQ200" t="s">
        <v>330</v>
      </c>
      <c r="IVR200" t="s">
        <v>330</v>
      </c>
      <c r="IVS200" t="s">
        <v>330</v>
      </c>
      <c r="IVT200" t="s">
        <v>330</v>
      </c>
      <c r="IVU200" t="s">
        <v>330</v>
      </c>
      <c r="IVV200" t="s">
        <v>330</v>
      </c>
      <c r="IVW200" t="s">
        <v>330</v>
      </c>
      <c r="IVX200" t="s">
        <v>330</v>
      </c>
      <c r="IVY200" t="s">
        <v>330</v>
      </c>
      <c r="IVZ200" t="s">
        <v>330</v>
      </c>
      <c r="IWA200" t="s">
        <v>330</v>
      </c>
      <c r="IWB200" t="s">
        <v>330</v>
      </c>
      <c r="IWC200" t="s">
        <v>330</v>
      </c>
      <c r="IWD200" t="s">
        <v>330</v>
      </c>
      <c r="IWE200" t="s">
        <v>330</v>
      </c>
      <c r="IWF200" t="s">
        <v>330</v>
      </c>
      <c r="IWG200" t="s">
        <v>330</v>
      </c>
      <c r="IWH200" t="s">
        <v>330</v>
      </c>
      <c r="IWI200" t="s">
        <v>330</v>
      </c>
      <c r="IWJ200" t="s">
        <v>330</v>
      </c>
      <c r="IWK200" t="s">
        <v>330</v>
      </c>
      <c r="IWL200" t="s">
        <v>330</v>
      </c>
      <c r="IWM200" t="s">
        <v>330</v>
      </c>
      <c r="IWN200" t="s">
        <v>330</v>
      </c>
      <c r="IWO200" t="s">
        <v>330</v>
      </c>
      <c r="IWP200" t="s">
        <v>330</v>
      </c>
      <c r="IWQ200" t="s">
        <v>330</v>
      </c>
      <c r="IWR200" t="s">
        <v>330</v>
      </c>
      <c r="IWS200" t="s">
        <v>330</v>
      </c>
      <c r="IWT200" t="s">
        <v>330</v>
      </c>
      <c r="IWU200" t="s">
        <v>330</v>
      </c>
      <c r="IWV200" t="s">
        <v>330</v>
      </c>
      <c r="IWW200" t="s">
        <v>330</v>
      </c>
      <c r="IWX200" t="s">
        <v>330</v>
      </c>
      <c r="IWY200" t="s">
        <v>330</v>
      </c>
      <c r="IWZ200" t="s">
        <v>330</v>
      </c>
      <c r="IXA200" t="s">
        <v>330</v>
      </c>
      <c r="IXB200" t="s">
        <v>330</v>
      </c>
      <c r="IXC200" t="s">
        <v>330</v>
      </c>
      <c r="IXD200" t="s">
        <v>330</v>
      </c>
      <c r="IXE200" t="s">
        <v>330</v>
      </c>
      <c r="IXF200" t="s">
        <v>330</v>
      </c>
      <c r="IXG200" t="s">
        <v>330</v>
      </c>
      <c r="IXH200" t="s">
        <v>330</v>
      </c>
      <c r="IXI200" t="s">
        <v>330</v>
      </c>
      <c r="IXJ200" t="s">
        <v>330</v>
      </c>
      <c r="IXK200" t="s">
        <v>330</v>
      </c>
      <c r="IXL200" t="s">
        <v>330</v>
      </c>
      <c r="IXM200" t="s">
        <v>330</v>
      </c>
      <c r="IXN200" t="s">
        <v>330</v>
      </c>
      <c r="IXO200" t="s">
        <v>330</v>
      </c>
      <c r="IXP200" t="s">
        <v>330</v>
      </c>
      <c r="IXQ200" t="s">
        <v>330</v>
      </c>
      <c r="IXR200" t="s">
        <v>330</v>
      </c>
      <c r="IXS200" t="s">
        <v>330</v>
      </c>
      <c r="IXT200" t="s">
        <v>330</v>
      </c>
      <c r="IXU200" t="s">
        <v>330</v>
      </c>
      <c r="IXV200" t="s">
        <v>330</v>
      </c>
      <c r="IXW200" t="s">
        <v>330</v>
      </c>
      <c r="IXX200" t="s">
        <v>330</v>
      </c>
      <c r="IXY200" t="s">
        <v>330</v>
      </c>
      <c r="IXZ200" t="s">
        <v>330</v>
      </c>
      <c r="IYA200" t="s">
        <v>330</v>
      </c>
      <c r="IYB200" t="s">
        <v>330</v>
      </c>
      <c r="IYC200" t="s">
        <v>330</v>
      </c>
      <c r="IYD200" t="s">
        <v>330</v>
      </c>
      <c r="IYE200" t="s">
        <v>330</v>
      </c>
      <c r="IYF200" t="s">
        <v>330</v>
      </c>
      <c r="IYG200" t="s">
        <v>330</v>
      </c>
      <c r="IYH200" t="s">
        <v>330</v>
      </c>
      <c r="IYI200" t="s">
        <v>330</v>
      </c>
      <c r="IYJ200" t="s">
        <v>330</v>
      </c>
      <c r="IYK200" t="s">
        <v>330</v>
      </c>
      <c r="IYL200" t="s">
        <v>330</v>
      </c>
      <c r="IYM200" t="s">
        <v>330</v>
      </c>
      <c r="IYN200" t="s">
        <v>330</v>
      </c>
      <c r="IYO200" t="s">
        <v>330</v>
      </c>
      <c r="IYP200" t="s">
        <v>330</v>
      </c>
      <c r="IYQ200" t="s">
        <v>330</v>
      </c>
      <c r="IYR200" t="s">
        <v>330</v>
      </c>
      <c r="IYS200" t="s">
        <v>330</v>
      </c>
      <c r="IYT200" t="s">
        <v>330</v>
      </c>
      <c r="IYU200" t="s">
        <v>330</v>
      </c>
      <c r="IYV200" t="s">
        <v>330</v>
      </c>
      <c r="IYW200" t="s">
        <v>330</v>
      </c>
      <c r="IYX200" t="s">
        <v>330</v>
      </c>
      <c r="IYY200" t="s">
        <v>330</v>
      </c>
      <c r="IYZ200" t="s">
        <v>330</v>
      </c>
      <c r="IZA200" t="s">
        <v>330</v>
      </c>
      <c r="IZB200" t="s">
        <v>330</v>
      </c>
      <c r="IZC200" t="s">
        <v>330</v>
      </c>
      <c r="IZD200" t="s">
        <v>330</v>
      </c>
      <c r="IZE200" t="s">
        <v>330</v>
      </c>
      <c r="IZF200" t="s">
        <v>330</v>
      </c>
      <c r="IZG200" t="s">
        <v>330</v>
      </c>
      <c r="IZH200" t="s">
        <v>330</v>
      </c>
      <c r="IZI200" t="s">
        <v>330</v>
      </c>
      <c r="IZJ200" t="s">
        <v>330</v>
      </c>
      <c r="IZK200" t="s">
        <v>330</v>
      </c>
      <c r="IZL200" t="s">
        <v>330</v>
      </c>
      <c r="IZM200" t="s">
        <v>330</v>
      </c>
      <c r="IZN200" t="s">
        <v>330</v>
      </c>
      <c r="IZO200" t="s">
        <v>330</v>
      </c>
      <c r="IZP200" t="s">
        <v>330</v>
      </c>
      <c r="IZQ200" t="s">
        <v>330</v>
      </c>
      <c r="IZR200" t="s">
        <v>330</v>
      </c>
      <c r="IZS200" t="s">
        <v>330</v>
      </c>
      <c r="IZT200" t="s">
        <v>330</v>
      </c>
      <c r="IZU200" t="s">
        <v>330</v>
      </c>
      <c r="IZV200" t="s">
        <v>330</v>
      </c>
      <c r="IZW200" t="s">
        <v>330</v>
      </c>
      <c r="IZX200" t="s">
        <v>330</v>
      </c>
      <c r="IZY200" t="s">
        <v>330</v>
      </c>
      <c r="IZZ200" t="s">
        <v>330</v>
      </c>
      <c r="JAA200" t="s">
        <v>330</v>
      </c>
      <c r="JAB200" t="s">
        <v>330</v>
      </c>
      <c r="JAC200" t="s">
        <v>330</v>
      </c>
      <c r="JAD200" t="s">
        <v>330</v>
      </c>
      <c r="JAE200" t="s">
        <v>330</v>
      </c>
      <c r="JAF200" t="s">
        <v>330</v>
      </c>
      <c r="JAG200" t="s">
        <v>330</v>
      </c>
      <c r="JAH200" t="s">
        <v>330</v>
      </c>
      <c r="JAI200" t="s">
        <v>330</v>
      </c>
      <c r="JAJ200" t="s">
        <v>330</v>
      </c>
      <c r="JAK200" t="s">
        <v>330</v>
      </c>
      <c r="JAL200" t="s">
        <v>330</v>
      </c>
      <c r="JAM200" t="s">
        <v>330</v>
      </c>
      <c r="JAN200" t="s">
        <v>330</v>
      </c>
      <c r="JAO200" t="s">
        <v>330</v>
      </c>
      <c r="JAP200" t="s">
        <v>330</v>
      </c>
      <c r="JAQ200" t="s">
        <v>330</v>
      </c>
      <c r="JAR200" t="s">
        <v>330</v>
      </c>
      <c r="JAS200" t="s">
        <v>330</v>
      </c>
      <c r="JAT200" t="s">
        <v>330</v>
      </c>
      <c r="JAU200" t="s">
        <v>330</v>
      </c>
      <c r="JAV200" t="s">
        <v>330</v>
      </c>
      <c r="JAW200" t="s">
        <v>330</v>
      </c>
      <c r="JAX200" t="s">
        <v>330</v>
      </c>
      <c r="JAY200" t="s">
        <v>330</v>
      </c>
      <c r="JAZ200" t="s">
        <v>330</v>
      </c>
      <c r="JBA200" t="s">
        <v>330</v>
      </c>
      <c r="JBB200" t="s">
        <v>330</v>
      </c>
      <c r="JBC200" t="s">
        <v>330</v>
      </c>
      <c r="JBD200" t="s">
        <v>330</v>
      </c>
      <c r="JBE200" t="s">
        <v>330</v>
      </c>
      <c r="JBF200" t="s">
        <v>330</v>
      </c>
      <c r="JBG200" t="s">
        <v>330</v>
      </c>
      <c r="JBH200" t="s">
        <v>330</v>
      </c>
      <c r="JBI200" t="s">
        <v>330</v>
      </c>
      <c r="JBJ200" t="s">
        <v>330</v>
      </c>
      <c r="JBK200" t="s">
        <v>330</v>
      </c>
      <c r="JBL200" t="s">
        <v>330</v>
      </c>
      <c r="JBM200" t="s">
        <v>330</v>
      </c>
      <c r="JBN200" t="s">
        <v>330</v>
      </c>
      <c r="JBO200" t="s">
        <v>330</v>
      </c>
      <c r="JBP200" t="s">
        <v>330</v>
      </c>
      <c r="JBQ200" t="s">
        <v>330</v>
      </c>
      <c r="JBR200" t="s">
        <v>330</v>
      </c>
      <c r="JBS200" t="s">
        <v>330</v>
      </c>
      <c r="JBT200" t="s">
        <v>330</v>
      </c>
      <c r="JBU200" t="s">
        <v>330</v>
      </c>
      <c r="JBV200" t="s">
        <v>330</v>
      </c>
      <c r="JBW200" t="s">
        <v>330</v>
      </c>
      <c r="JBX200" t="s">
        <v>330</v>
      </c>
      <c r="JBY200" t="s">
        <v>330</v>
      </c>
      <c r="JBZ200" t="s">
        <v>330</v>
      </c>
      <c r="JCA200" t="s">
        <v>330</v>
      </c>
      <c r="JCB200" t="s">
        <v>330</v>
      </c>
      <c r="JCC200" t="s">
        <v>330</v>
      </c>
      <c r="JCD200" t="s">
        <v>330</v>
      </c>
      <c r="JCE200" t="s">
        <v>330</v>
      </c>
      <c r="JCF200" t="s">
        <v>330</v>
      </c>
      <c r="JCG200" t="s">
        <v>330</v>
      </c>
      <c r="JCH200" t="s">
        <v>330</v>
      </c>
      <c r="JCI200" t="s">
        <v>330</v>
      </c>
      <c r="JCJ200" t="s">
        <v>330</v>
      </c>
      <c r="JCK200" t="s">
        <v>330</v>
      </c>
      <c r="JCL200" t="s">
        <v>330</v>
      </c>
      <c r="JCM200" t="s">
        <v>330</v>
      </c>
      <c r="JCN200" t="s">
        <v>330</v>
      </c>
      <c r="JCO200" t="s">
        <v>330</v>
      </c>
      <c r="JCP200" t="s">
        <v>330</v>
      </c>
      <c r="JCQ200" t="s">
        <v>330</v>
      </c>
      <c r="JCR200" t="s">
        <v>330</v>
      </c>
      <c r="JCS200" t="s">
        <v>330</v>
      </c>
      <c r="JCT200" t="s">
        <v>330</v>
      </c>
      <c r="JCU200" t="s">
        <v>330</v>
      </c>
      <c r="JCV200" t="s">
        <v>330</v>
      </c>
      <c r="JCW200" t="s">
        <v>330</v>
      </c>
      <c r="JCX200" t="s">
        <v>330</v>
      </c>
      <c r="JCY200" t="s">
        <v>330</v>
      </c>
      <c r="JCZ200" t="s">
        <v>330</v>
      </c>
      <c r="JDA200" t="s">
        <v>330</v>
      </c>
      <c r="JDB200" t="s">
        <v>330</v>
      </c>
      <c r="JDC200" t="s">
        <v>330</v>
      </c>
      <c r="JDD200" t="s">
        <v>330</v>
      </c>
      <c r="JDE200" t="s">
        <v>330</v>
      </c>
      <c r="JDF200" t="s">
        <v>330</v>
      </c>
      <c r="JDG200" t="s">
        <v>330</v>
      </c>
      <c r="JDH200" t="s">
        <v>330</v>
      </c>
      <c r="JDI200" t="s">
        <v>330</v>
      </c>
      <c r="JDJ200" t="s">
        <v>330</v>
      </c>
      <c r="JDK200" t="s">
        <v>330</v>
      </c>
      <c r="JDL200" t="s">
        <v>330</v>
      </c>
      <c r="JDM200" t="s">
        <v>330</v>
      </c>
      <c r="JDN200" t="s">
        <v>330</v>
      </c>
      <c r="JDO200" t="s">
        <v>330</v>
      </c>
      <c r="JDP200" t="s">
        <v>330</v>
      </c>
      <c r="JDQ200" t="s">
        <v>330</v>
      </c>
      <c r="JDR200" t="s">
        <v>330</v>
      </c>
      <c r="JDS200" t="s">
        <v>330</v>
      </c>
      <c r="JDT200" t="s">
        <v>330</v>
      </c>
      <c r="JDU200" t="s">
        <v>330</v>
      </c>
      <c r="JDV200" t="s">
        <v>330</v>
      </c>
      <c r="JDW200" t="s">
        <v>330</v>
      </c>
      <c r="JDX200" t="s">
        <v>330</v>
      </c>
      <c r="JDY200" t="s">
        <v>330</v>
      </c>
      <c r="JDZ200" t="s">
        <v>330</v>
      </c>
      <c r="JEA200" t="s">
        <v>330</v>
      </c>
      <c r="JEB200" t="s">
        <v>330</v>
      </c>
      <c r="JEC200" t="s">
        <v>330</v>
      </c>
      <c r="JED200" t="s">
        <v>330</v>
      </c>
      <c r="JEE200" t="s">
        <v>330</v>
      </c>
      <c r="JEF200" t="s">
        <v>330</v>
      </c>
      <c r="JEG200" t="s">
        <v>330</v>
      </c>
      <c r="JEH200" t="s">
        <v>330</v>
      </c>
      <c r="JEI200" t="s">
        <v>330</v>
      </c>
      <c r="JEJ200" t="s">
        <v>330</v>
      </c>
      <c r="JEK200" t="s">
        <v>330</v>
      </c>
      <c r="JEL200" t="s">
        <v>330</v>
      </c>
      <c r="JEM200" t="s">
        <v>330</v>
      </c>
      <c r="JEN200" t="s">
        <v>330</v>
      </c>
      <c r="JEO200" t="s">
        <v>330</v>
      </c>
      <c r="JEP200" t="s">
        <v>330</v>
      </c>
      <c r="JEQ200" t="s">
        <v>330</v>
      </c>
      <c r="JER200" t="s">
        <v>330</v>
      </c>
      <c r="JES200" t="s">
        <v>330</v>
      </c>
      <c r="JET200" t="s">
        <v>330</v>
      </c>
      <c r="JEU200" t="s">
        <v>330</v>
      </c>
      <c r="JEV200" t="s">
        <v>330</v>
      </c>
      <c r="JEW200" t="s">
        <v>330</v>
      </c>
      <c r="JEX200" t="s">
        <v>330</v>
      </c>
      <c r="JEY200" t="s">
        <v>330</v>
      </c>
      <c r="JEZ200" t="s">
        <v>330</v>
      </c>
      <c r="JFA200" t="s">
        <v>330</v>
      </c>
      <c r="JFB200" t="s">
        <v>330</v>
      </c>
      <c r="JFC200" t="s">
        <v>330</v>
      </c>
      <c r="JFD200" t="s">
        <v>330</v>
      </c>
      <c r="JFE200" t="s">
        <v>330</v>
      </c>
      <c r="JFF200" t="s">
        <v>330</v>
      </c>
      <c r="JFG200" t="s">
        <v>330</v>
      </c>
      <c r="JFH200" t="s">
        <v>330</v>
      </c>
      <c r="JFI200" t="s">
        <v>330</v>
      </c>
      <c r="JFJ200" t="s">
        <v>330</v>
      </c>
      <c r="JFK200" t="s">
        <v>330</v>
      </c>
      <c r="JFL200" t="s">
        <v>330</v>
      </c>
      <c r="JFM200" t="s">
        <v>330</v>
      </c>
      <c r="JFN200" t="s">
        <v>330</v>
      </c>
      <c r="JFO200" t="s">
        <v>330</v>
      </c>
      <c r="JFP200" t="s">
        <v>330</v>
      </c>
      <c r="JFQ200" t="s">
        <v>330</v>
      </c>
      <c r="JFR200" t="s">
        <v>330</v>
      </c>
      <c r="JFS200" t="s">
        <v>330</v>
      </c>
      <c r="JFT200" t="s">
        <v>330</v>
      </c>
      <c r="JFU200" t="s">
        <v>330</v>
      </c>
      <c r="JFV200" t="s">
        <v>330</v>
      </c>
      <c r="JFW200" t="s">
        <v>330</v>
      </c>
      <c r="JFX200" t="s">
        <v>330</v>
      </c>
      <c r="JFY200" t="s">
        <v>330</v>
      </c>
      <c r="JFZ200" t="s">
        <v>330</v>
      </c>
      <c r="JGA200" t="s">
        <v>330</v>
      </c>
      <c r="JGB200" t="s">
        <v>330</v>
      </c>
      <c r="JGC200" t="s">
        <v>330</v>
      </c>
      <c r="JGD200" t="s">
        <v>330</v>
      </c>
      <c r="JGE200" t="s">
        <v>330</v>
      </c>
      <c r="JGF200" t="s">
        <v>330</v>
      </c>
      <c r="JGG200" t="s">
        <v>330</v>
      </c>
      <c r="JGH200" t="s">
        <v>330</v>
      </c>
      <c r="JGI200" t="s">
        <v>330</v>
      </c>
      <c r="JGJ200" t="s">
        <v>330</v>
      </c>
      <c r="JGK200" t="s">
        <v>330</v>
      </c>
      <c r="JGL200" t="s">
        <v>330</v>
      </c>
      <c r="JGM200" t="s">
        <v>330</v>
      </c>
      <c r="JGN200" t="s">
        <v>330</v>
      </c>
      <c r="JGO200" t="s">
        <v>330</v>
      </c>
      <c r="JGP200" t="s">
        <v>330</v>
      </c>
      <c r="JGQ200" t="s">
        <v>330</v>
      </c>
      <c r="JGR200" t="s">
        <v>330</v>
      </c>
      <c r="JGS200" t="s">
        <v>330</v>
      </c>
      <c r="JGT200" t="s">
        <v>330</v>
      </c>
      <c r="JGU200" t="s">
        <v>330</v>
      </c>
      <c r="JGV200" t="s">
        <v>330</v>
      </c>
      <c r="JGW200" t="s">
        <v>330</v>
      </c>
      <c r="JGX200" t="s">
        <v>330</v>
      </c>
      <c r="JGY200" t="s">
        <v>330</v>
      </c>
      <c r="JGZ200" t="s">
        <v>330</v>
      </c>
      <c r="JHA200" t="s">
        <v>330</v>
      </c>
      <c r="JHB200" t="s">
        <v>330</v>
      </c>
      <c r="JHC200" t="s">
        <v>330</v>
      </c>
      <c r="JHD200" t="s">
        <v>330</v>
      </c>
      <c r="JHE200" t="s">
        <v>330</v>
      </c>
      <c r="JHF200" t="s">
        <v>330</v>
      </c>
      <c r="JHG200" t="s">
        <v>330</v>
      </c>
      <c r="JHH200" t="s">
        <v>330</v>
      </c>
      <c r="JHI200" t="s">
        <v>330</v>
      </c>
      <c r="JHJ200" t="s">
        <v>330</v>
      </c>
      <c r="JHK200" t="s">
        <v>330</v>
      </c>
      <c r="JHL200" t="s">
        <v>330</v>
      </c>
      <c r="JHM200" t="s">
        <v>330</v>
      </c>
      <c r="JHN200" t="s">
        <v>330</v>
      </c>
      <c r="JHO200" t="s">
        <v>330</v>
      </c>
      <c r="JHP200" t="s">
        <v>330</v>
      </c>
      <c r="JHQ200" t="s">
        <v>330</v>
      </c>
      <c r="JHR200" t="s">
        <v>330</v>
      </c>
      <c r="JHS200" t="s">
        <v>330</v>
      </c>
      <c r="JHT200" t="s">
        <v>330</v>
      </c>
      <c r="JHU200" t="s">
        <v>330</v>
      </c>
      <c r="JHV200" t="s">
        <v>330</v>
      </c>
      <c r="JHW200" t="s">
        <v>330</v>
      </c>
      <c r="JHX200" t="s">
        <v>330</v>
      </c>
      <c r="JHY200" t="s">
        <v>330</v>
      </c>
      <c r="JHZ200" t="s">
        <v>330</v>
      </c>
      <c r="JIA200" t="s">
        <v>330</v>
      </c>
      <c r="JIB200" t="s">
        <v>330</v>
      </c>
      <c r="JIC200" t="s">
        <v>330</v>
      </c>
      <c r="JID200" t="s">
        <v>330</v>
      </c>
      <c r="JIE200" t="s">
        <v>330</v>
      </c>
      <c r="JIF200" t="s">
        <v>330</v>
      </c>
      <c r="JIG200" t="s">
        <v>330</v>
      </c>
      <c r="JIH200" t="s">
        <v>330</v>
      </c>
      <c r="JII200" t="s">
        <v>330</v>
      </c>
      <c r="JIJ200" t="s">
        <v>330</v>
      </c>
      <c r="JIK200" t="s">
        <v>330</v>
      </c>
      <c r="JIL200" t="s">
        <v>330</v>
      </c>
      <c r="JIM200" t="s">
        <v>330</v>
      </c>
      <c r="JIN200" t="s">
        <v>330</v>
      </c>
      <c r="JIO200" t="s">
        <v>330</v>
      </c>
      <c r="JIP200" t="s">
        <v>330</v>
      </c>
      <c r="JIQ200" t="s">
        <v>330</v>
      </c>
      <c r="JIR200" t="s">
        <v>330</v>
      </c>
      <c r="JIS200" t="s">
        <v>330</v>
      </c>
      <c r="JIT200" t="s">
        <v>330</v>
      </c>
      <c r="JIU200" t="s">
        <v>330</v>
      </c>
      <c r="JIV200" t="s">
        <v>330</v>
      </c>
      <c r="JIW200" t="s">
        <v>330</v>
      </c>
      <c r="JIX200" t="s">
        <v>330</v>
      </c>
      <c r="JIY200" t="s">
        <v>330</v>
      </c>
      <c r="JIZ200" t="s">
        <v>330</v>
      </c>
      <c r="JJA200" t="s">
        <v>330</v>
      </c>
      <c r="JJB200" t="s">
        <v>330</v>
      </c>
      <c r="JJC200" t="s">
        <v>330</v>
      </c>
      <c r="JJD200" t="s">
        <v>330</v>
      </c>
      <c r="JJE200" t="s">
        <v>330</v>
      </c>
      <c r="JJF200" t="s">
        <v>330</v>
      </c>
      <c r="JJG200" t="s">
        <v>330</v>
      </c>
      <c r="JJH200" t="s">
        <v>330</v>
      </c>
      <c r="JJI200" t="s">
        <v>330</v>
      </c>
      <c r="JJJ200" t="s">
        <v>330</v>
      </c>
      <c r="JJK200" t="s">
        <v>330</v>
      </c>
      <c r="JJL200" t="s">
        <v>330</v>
      </c>
      <c r="JJM200" t="s">
        <v>330</v>
      </c>
      <c r="JJN200" t="s">
        <v>330</v>
      </c>
      <c r="JJO200" t="s">
        <v>330</v>
      </c>
      <c r="JJP200" t="s">
        <v>330</v>
      </c>
      <c r="JJQ200" t="s">
        <v>330</v>
      </c>
      <c r="JJR200" t="s">
        <v>330</v>
      </c>
      <c r="JJS200" t="s">
        <v>330</v>
      </c>
      <c r="JJT200" t="s">
        <v>330</v>
      </c>
      <c r="JJU200" t="s">
        <v>330</v>
      </c>
      <c r="JJV200" t="s">
        <v>330</v>
      </c>
      <c r="JJW200" t="s">
        <v>330</v>
      </c>
      <c r="JJX200" t="s">
        <v>330</v>
      </c>
      <c r="JJY200" t="s">
        <v>330</v>
      </c>
      <c r="JJZ200" t="s">
        <v>330</v>
      </c>
      <c r="JKA200" t="s">
        <v>330</v>
      </c>
      <c r="JKB200" t="s">
        <v>330</v>
      </c>
      <c r="JKC200" t="s">
        <v>330</v>
      </c>
      <c r="JKD200" t="s">
        <v>330</v>
      </c>
      <c r="JKE200" t="s">
        <v>330</v>
      </c>
      <c r="JKF200" t="s">
        <v>330</v>
      </c>
      <c r="JKG200" t="s">
        <v>330</v>
      </c>
      <c r="JKH200" t="s">
        <v>330</v>
      </c>
      <c r="JKI200" t="s">
        <v>330</v>
      </c>
      <c r="JKJ200" t="s">
        <v>330</v>
      </c>
      <c r="JKK200" t="s">
        <v>330</v>
      </c>
      <c r="JKL200" t="s">
        <v>330</v>
      </c>
      <c r="JKM200" t="s">
        <v>330</v>
      </c>
      <c r="JKN200" t="s">
        <v>330</v>
      </c>
      <c r="JKO200" t="s">
        <v>330</v>
      </c>
      <c r="JKP200" t="s">
        <v>330</v>
      </c>
      <c r="JKQ200" t="s">
        <v>330</v>
      </c>
      <c r="JKR200" t="s">
        <v>330</v>
      </c>
      <c r="JKS200" t="s">
        <v>330</v>
      </c>
      <c r="JKT200" t="s">
        <v>330</v>
      </c>
      <c r="JKU200" t="s">
        <v>330</v>
      </c>
      <c r="JKV200" t="s">
        <v>330</v>
      </c>
      <c r="JKW200" t="s">
        <v>330</v>
      </c>
      <c r="JKX200" t="s">
        <v>330</v>
      </c>
      <c r="JKY200" t="s">
        <v>330</v>
      </c>
      <c r="JKZ200" t="s">
        <v>330</v>
      </c>
      <c r="JLA200" t="s">
        <v>330</v>
      </c>
      <c r="JLB200" t="s">
        <v>330</v>
      </c>
      <c r="JLC200" t="s">
        <v>330</v>
      </c>
      <c r="JLD200" t="s">
        <v>330</v>
      </c>
      <c r="JLE200" t="s">
        <v>330</v>
      </c>
      <c r="JLF200" t="s">
        <v>330</v>
      </c>
      <c r="JLG200" t="s">
        <v>330</v>
      </c>
      <c r="JLH200" t="s">
        <v>330</v>
      </c>
      <c r="JLI200" t="s">
        <v>330</v>
      </c>
      <c r="JLJ200" t="s">
        <v>330</v>
      </c>
      <c r="JLK200" t="s">
        <v>330</v>
      </c>
      <c r="JLL200" t="s">
        <v>330</v>
      </c>
      <c r="JLM200" t="s">
        <v>330</v>
      </c>
      <c r="JLN200" t="s">
        <v>330</v>
      </c>
      <c r="JLO200" t="s">
        <v>330</v>
      </c>
      <c r="JLP200" t="s">
        <v>330</v>
      </c>
      <c r="JLQ200" t="s">
        <v>330</v>
      </c>
      <c r="JLR200" t="s">
        <v>330</v>
      </c>
      <c r="JLS200" t="s">
        <v>330</v>
      </c>
      <c r="JLT200" t="s">
        <v>330</v>
      </c>
      <c r="JLU200" t="s">
        <v>330</v>
      </c>
      <c r="JLV200" t="s">
        <v>330</v>
      </c>
      <c r="JLW200" t="s">
        <v>330</v>
      </c>
      <c r="JLX200" t="s">
        <v>330</v>
      </c>
      <c r="JLY200" t="s">
        <v>330</v>
      </c>
      <c r="JLZ200" t="s">
        <v>330</v>
      </c>
      <c r="JMA200" t="s">
        <v>330</v>
      </c>
      <c r="JMB200" t="s">
        <v>330</v>
      </c>
      <c r="JMC200" t="s">
        <v>330</v>
      </c>
      <c r="JMD200" t="s">
        <v>330</v>
      </c>
      <c r="JME200" t="s">
        <v>330</v>
      </c>
      <c r="JMF200" t="s">
        <v>330</v>
      </c>
      <c r="JMG200" t="s">
        <v>330</v>
      </c>
      <c r="JMH200" t="s">
        <v>330</v>
      </c>
      <c r="JMI200" t="s">
        <v>330</v>
      </c>
      <c r="JMJ200" t="s">
        <v>330</v>
      </c>
      <c r="JMK200" t="s">
        <v>330</v>
      </c>
      <c r="JML200" t="s">
        <v>330</v>
      </c>
      <c r="JMM200" t="s">
        <v>330</v>
      </c>
      <c r="JMN200" t="s">
        <v>330</v>
      </c>
      <c r="JMO200" t="s">
        <v>330</v>
      </c>
      <c r="JMP200" t="s">
        <v>330</v>
      </c>
      <c r="JMQ200" t="s">
        <v>330</v>
      </c>
      <c r="JMR200" t="s">
        <v>330</v>
      </c>
      <c r="JMS200" t="s">
        <v>330</v>
      </c>
      <c r="JMT200" t="s">
        <v>330</v>
      </c>
      <c r="JMU200" t="s">
        <v>330</v>
      </c>
      <c r="JMV200" t="s">
        <v>330</v>
      </c>
      <c r="JMW200" t="s">
        <v>330</v>
      </c>
      <c r="JMX200" t="s">
        <v>330</v>
      </c>
      <c r="JMY200" t="s">
        <v>330</v>
      </c>
      <c r="JMZ200" t="s">
        <v>330</v>
      </c>
      <c r="JNA200" t="s">
        <v>330</v>
      </c>
      <c r="JNB200" t="s">
        <v>330</v>
      </c>
      <c r="JNC200" t="s">
        <v>330</v>
      </c>
      <c r="JND200" t="s">
        <v>330</v>
      </c>
      <c r="JNE200" t="s">
        <v>330</v>
      </c>
      <c r="JNF200" t="s">
        <v>330</v>
      </c>
      <c r="JNG200" t="s">
        <v>330</v>
      </c>
      <c r="JNH200" t="s">
        <v>330</v>
      </c>
      <c r="JNI200" t="s">
        <v>330</v>
      </c>
      <c r="JNJ200" t="s">
        <v>330</v>
      </c>
      <c r="JNK200" t="s">
        <v>330</v>
      </c>
      <c r="JNL200" t="s">
        <v>330</v>
      </c>
      <c r="JNM200" t="s">
        <v>330</v>
      </c>
      <c r="JNN200" t="s">
        <v>330</v>
      </c>
      <c r="JNO200" t="s">
        <v>330</v>
      </c>
      <c r="JNP200" t="s">
        <v>330</v>
      </c>
      <c r="JNQ200" t="s">
        <v>330</v>
      </c>
      <c r="JNR200" t="s">
        <v>330</v>
      </c>
      <c r="JNS200" t="s">
        <v>330</v>
      </c>
      <c r="JNT200" t="s">
        <v>330</v>
      </c>
      <c r="JNU200" t="s">
        <v>330</v>
      </c>
      <c r="JNV200" t="s">
        <v>330</v>
      </c>
      <c r="JNW200" t="s">
        <v>330</v>
      </c>
      <c r="JNX200" t="s">
        <v>330</v>
      </c>
      <c r="JNY200" t="s">
        <v>330</v>
      </c>
      <c r="JNZ200" t="s">
        <v>330</v>
      </c>
      <c r="JOA200" t="s">
        <v>330</v>
      </c>
      <c r="JOB200" t="s">
        <v>330</v>
      </c>
      <c r="JOC200" t="s">
        <v>330</v>
      </c>
      <c r="JOD200" t="s">
        <v>330</v>
      </c>
      <c r="JOE200" t="s">
        <v>330</v>
      </c>
      <c r="JOF200" t="s">
        <v>330</v>
      </c>
      <c r="JOG200" t="s">
        <v>330</v>
      </c>
      <c r="JOH200" t="s">
        <v>330</v>
      </c>
      <c r="JOI200" t="s">
        <v>330</v>
      </c>
      <c r="JOJ200" t="s">
        <v>330</v>
      </c>
      <c r="JOK200" t="s">
        <v>330</v>
      </c>
      <c r="JOL200" t="s">
        <v>330</v>
      </c>
      <c r="JOM200" t="s">
        <v>330</v>
      </c>
      <c r="JON200" t="s">
        <v>330</v>
      </c>
      <c r="JOO200" t="s">
        <v>330</v>
      </c>
      <c r="JOP200" t="s">
        <v>330</v>
      </c>
      <c r="JOQ200" t="s">
        <v>330</v>
      </c>
      <c r="JOR200" t="s">
        <v>330</v>
      </c>
      <c r="JOS200" t="s">
        <v>330</v>
      </c>
      <c r="JOT200" t="s">
        <v>330</v>
      </c>
      <c r="JOU200" t="s">
        <v>330</v>
      </c>
      <c r="JOV200" t="s">
        <v>330</v>
      </c>
      <c r="JOW200" t="s">
        <v>330</v>
      </c>
      <c r="JOX200" t="s">
        <v>330</v>
      </c>
      <c r="JOY200" t="s">
        <v>330</v>
      </c>
      <c r="JOZ200" t="s">
        <v>330</v>
      </c>
      <c r="JPA200" t="s">
        <v>330</v>
      </c>
      <c r="JPB200" t="s">
        <v>330</v>
      </c>
      <c r="JPC200" t="s">
        <v>330</v>
      </c>
      <c r="JPD200" t="s">
        <v>330</v>
      </c>
      <c r="JPE200" t="s">
        <v>330</v>
      </c>
      <c r="JPF200" t="s">
        <v>330</v>
      </c>
      <c r="JPG200" t="s">
        <v>330</v>
      </c>
      <c r="JPH200" t="s">
        <v>330</v>
      </c>
      <c r="JPI200" t="s">
        <v>330</v>
      </c>
      <c r="JPJ200" t="s">
        <v>330</v>
      </c>
      <c r="JPK200" t="s">
        <v>330</v>
      </c>
      <c r="JPL200" t="s">
        <v>330</v>
      </c>
      <c r="JPM200" t="s">
        <v>330</v>
      </c>
      <c r="JPN200" t="s">
        <v>330</v>
      </c>
      <c r="JPO200" t="s">
        <v>330</v>
      </c>
      <c r="JPP200" t="s">
        <v>330</v>
      </c>
      <c r="JPQ200" t="s">
        <v>330</v>
      </c>
      <c r="JPR200" t="s">
        <v>330</v>
      </c>
      <c r="JPS200" t="s">
        <v>330</v>
      </c>
      <c r="JPT200" t="s">
        <v>330</v>
      </c>
      <c r="JPU200" t="s">
        <v>330</v>
      </c>
      <c r="JPV200" t="s">
        <v>330</v>
      </c>
      <c r="JPW200" t="s">
        <v>330</v>
      </c>
      <c r="JPX200" t="s">
        <v>330</v>
      </c>
      <c r="JPY200" t="s">
        <v>330</v>
      </c>
      <c r="JPZ200" t="s">
        <v>330</v>
      </c>
      <c r="JQA200" t="s">
        <v>330</v>
      </c>
      <c r="JQB200" t="s">
        <v>330</v>
      </c>
      <c r="JQC200" t="s">
        <v>330</v>
      </c>
      <c r="JQD200" t="s">
        <v>330</v>
      </c>
      <c r="JQE200" t="s">
        <v>330</v>
      </c>
      <c r="JQF200" t="s">
        <v>330</v>
      </c>
      <c r="JQG200" t="s">
        <v>330</v>
      </c>
      <c r="JQH200" t="s">
        <v>330</v>
      </c>
      <c r="JQI200" t="s">
        <v>330</v>
      </c>
      <c r="JQJ200" t="s">
        <v>330</v>
      </c>
      <c r="JQK200" t="s">
        <v>330</v>
      </c>
      <c r="JQL200" t="s">
        <v>330</v>
      </c>
      <c r="JQM200" t="s">
        <v>330</v>
      </c>
      <c r="JQN200" t="s">
        <v>330</v>
      </c>
      <c r="JQO200" t="s">
        <v>330</v>
      </c>
      <c r="JQP200" t="s">
        <v>330</v>
      </c>
      <c r="JQQ200" t="s">
        <v>330</v>
      </c>
      <c r="JQR200" t="s">
        <v>330</v>
      </c>
      <c r="JQS200" t="s">
        <v>330</v>
      </c>
      <c r="JQT200" t="s">
        <v>330</v>
      </c>
      <c r="JQU200" t="s">
        <v>330</v>
      </c>
      <c r="JQV200" t="s">
        <v>330</v>
      </c>
      <c r="JQW200" t="s">
        <v>330</v>
      </c>
      <c r="JQX200" t="s">
        <v>330</v>
      </c>
      <c r="JQY200" t="s">
        <v>330</v>
      </c>
      <c r="JQZ200" t="s">
        <v>330</v>
      </c>
      <c r="JRA200" t="s">
        <v>330</v>
      </c>
      <c r="JRB200" t="s">
        <v>330</v>
      </c>
      <c r="JRC200" t="s">
        <v>330</v>
      </c>
      <c r="JRD200" t="s">
        <v>330</v>
      </c>
      <c r="JRE200" t="s">
        <v>330</v>
      </c>
      <c r="JRF200" t="s">
        <v>330</v>
      </c>
      <c r="JRG200" t="s">
        <v>330</v>
      </c>
      <c r="JRH200" t="s">
        <v>330</v>
      </c>
      <c r="JRI200" t="s">
        <v>330</v>
      </c>
      <c r="JRJ200" t="s">
        <v>330</v>
      </c>
      <c r="JRK200" t="s">
        <v>330</v>
      </c>
      <c r="JRL200" t="s">
        <v>330</v>
      </c>
      <c r="JRM200" t="s">
        <v>330</v>
      </c>
      <c r="JRN200" t="s">
        <v>330</v>
      </c>
      <c r="JRO200" t="s">
        <v>330</v>
      </c>
      <c r="JRP200" t="s">
        <v>330</v>
      </c>
      <c r="JRQ200" t="s">
        <v>330</v>
      </c>
      <c r="JRR200" t="s">
        <v>330</v>
      </c>
      <c r="JRS200" t="s">
        <v>330</v>
      </c>
      <c r="JRT200" t="s">
        <v>330</v>
      </c>
      <c r="JRU200" t="s">
        <v>330</v>
      </c>
      <c r="JRV200" t="s">
        <v>330</v>
      </c>
      <c r="JRW200" t="s">
        <v>330</v>
      </c>
      <c r="JRX200" t="s">
        <v>330</v>
      </c>
      <c r="JRY200" t="s">
        <v>330</v>
      </c>
      <c r="JRZ200" t="s">
        <v>330</v>
      </c>
      <c r="JSA200" t="s">
        <v>330</v>
      </c>
      <c r="JSB200" t="s">
        <v>330</v>
      </c>
      <c r="JSC200" t="s">
        <v>330</v>
      </c>
      <c r="JSD200" t="s">
        <v>330</v>
      </c>
      <c r="JSE200" t="s">
        <v>330</v>
      </c>
      <c r="JSF200" t="s">
        <v>330</v>
      </c>
      <c r="JSG200" t="s">
        <v>330</v>
      </c>
      <c r="JSH200" t="s">
        <v>330</v>
      </c>
      <c r="JSI200" t="s">
        <v>330</v>
      </c>
      <c r="JSJ200" t="s">
        <v>330</v>
      </c>
      <c r="JSK200" t="s">
        <v>330</v>
      </c>
      <c r="JSL200" t="s">
        <v>330</v>
      </c>
      <c r="JSM200" t="s">
        <v>330</v>
      </c>
      <c r="JSN200" t="s">
        <v>330</v>
      </c>
      <c r="JSO200" t="s">
        <v>330</v>
      </c>
      <c r="JSP200" t="s">
        <v>330</v>
      </c>
      <c r="JSQ200" t="s">
        <v>330</v>
      </c>
      <c r="JSR200" t="s">
        <v>330</v>
      </c>
      <c r="JSS200" t="s">
        <v>330</v>
      </c>
      <c r="JST200" t="s">
        <v>330</v>
      </c>
      <c r="JSU200" t="s">
        <v>330</v>
      </c>
      <c r="JSV200" t="s">
        <v>330</v>
      </c>
      <c r="JSW200" t="s">
        <v>330</v>
      </c>
      <c r="JSX200" t="s">
        <v>330</v>
      </c>
      <c r="JSY200" t="s">
        <v>330</v>
      </c>
      <c r="JSZ200" t="s">
        <v>330</v>
      </c>
      <c r="JTA200" t="s">
        <v>330</v>
      </c>
      <c r="JTB200" t="s">
        <v>330</v>
      </c>
      <c r="JTC200" t="s">
        <v>330</v>
      </c>
      <c r="JTD200" t="s">
        <v>330</v>
      </c>
      <c r="JTE200" t="s">
        <v>330</v>
      </c>
      <c r="JTF200" t="s">
        <v>330</v>
      </c>
      <c r="JTG200" t="s">
        <v>330</v>
      </c>
      <c r="JTH200" t="s">
        <v>330</v>
      </c>
      <c r="JTI200" t="s">
        <v>330</v>
      </c>
      <c r="JTJ200" t="s">
        <v>330</v>
      </c>
      <c r="JTK200" t="s">
        <v>330</v>
      </c>
      <c r="JTL200" t="s">
        <v>330</v>
      </c>
      <c r="JTM200" t="s">
        <v>330</v>
      </c>
      <c r="JTN200" t="s">
        <v>330</v>
      </c>
      <c r="JTO200" t="s">
        <v>330</v>
      </c>
      <c r="JTP200" t="s">
        <v>330</v>
      </c>
      <c r="JTQ200" t="s">
        <v>330</v>
      </c>
      <c r="JTR200" t="s">
        <v>330</v>
      </c>
      <c r="JTS200" t="s">
        <v>330</v>
      </c>
      <c r="JTT200" t="s">
        <v>330</v>
      </c>
      <c r="JTU200" t="s">
        <v>330</v>
      </c>
      <c r="JTV200" t="s">
        <v>330</v>
      </c>
      <c r="JTW200" t="s">
        <v>330</v>
      </c>
      <c r="JTX200" t="s">
        <v>330</v>
      </c>
      <c r="JTY200" t="s">
        <v>330</v>
      </c>
      <c r="JTZ200" t="s">
        <v>330</v>
      </c>
      <c r="JUA200" t="s">
        <v>330</v>
      </c>
      <c r="JUB200" t="s">
        <v>330</v>
      </c>
      <c r="JUC200" t="s">
        <v>330</v>
      </c>
      <c r="JUD200" t="s">
        <v>330</v>
      </c>
      <c r="JUE200" t="s">
        <v>330</v>
      </c>
      <c r="JUF200" t="s">
        <v>330</v>
      </c>
      <c r="JUG200" t="s">
        <v>330</v>
      </c>
      <c r="JUH200" t="s">
        <v>330</v>
      </c>
      <c r="JUI200" t="s">
        <v>330</v>
      </c>
      <c r="JUJ200" t="s">
        <v>330</v>
      </c>
      <c r="JUK200" t="s">
        <v>330</v>
      </c>
      <c r="JUL200" t="s">
        <v>330</v>
      </c>
      <c r="JUM200" t="s">
        <v>330</v>
      </c>
      <c r="JUN200" t="s">
        <v>330</v>
      </c>
      <c r="JUO200" t="s">
        <v>330</v>
      </c>
      <c r="JUP200" t="s">
        <v>330</v>
      </c>
      <c r="JUQ200" t="s">
        <v>330</v>
      </c>
      <c r="JUR200" t="s">
        <v>330</v>
      </c>
      <c r="JUS200" t="s">
        <v>330</v>
      </c>
      <c r="JUT200" t="s">
        <v>330</v>
      </c>
      <c r="JUU200" t="s">
        <v>330</v>
      </c>
      <c r="JUV200" t="s">
        <v>330</v>
      </c>
      <c r="JUW200" t="s">
        <v>330</v>
      </c>
      <c r="JUX200" t="s">
        <v>330</v>
      </c>
      <c r="JUY200" t="s">
        <v>330</v>
      </c>
      <c r="JUZ200" t="s">
        <v>330</v>
      </c>
      <c r="JVA200" t="s">
        <v>330</v>
      </c>
      <c r="JVB200" t="s">
        <v>330</v>
      </c>
      <c r="JVC200" t="s">
        <v>330</v>
      </c>
      <c r="JVD200" t="s">
        <v>330</v>
      </c>
      <c r="JVE200" t="s">
        <v>330</v>
      </c>
      <c r="JVF200" t="s">
        <v>330</v>
      </c>
      <c r="JVG200" t="s">
        <v>330</v>
      </c>
      <c r="JVH200" t="s">
        <v>330</v>
      </c>
      <c r="JVI200" t="s">
        <v>330</v>
      </c>
      <c r="JVJ200" t="s">
        <v>330</v>
      </c>
      <c r="JVK200" t="s">
        <v>330</v>
      </c>
      <c r="JVL200" t="s">
        <v>330</v>
      </c>
      <c r="JVM200" t="s">
        <v>330</v>
      </c>
      <c r="JVN200" t="s">
        <v>330</v>
      </c>
      <c r="JVO200" t="s">
        <v>330</v>
      </c>
      <c r="JVP200" t="s">
        <v>330</v>
      </c>
      <c r="JVQ200" t="s">
        <v>330</v>
      </c>
      <c r="JVR200" t="s">
        <v>330</v>
      </c>
      <c r="JVS200" t="s">
        <v>330</v>
      </c>
      <c r="JVT200" t="s">
        <v>330</v>
      </c>
      <c r="JVU200" t="s">
        <v>330</v>
      </c>
      <c r="JVV200" t="s">
        <v>330</v>
      </c>
      <c r="JVW200" t="s">
        <v>330</v>
      </c>
      <c r="JVX200" t="s">
        <v>330</v>
      </c>
      <c r="JVY200" t="s">
        <v>330</v>
      </c>
      <c r="JVZ200" t="s">
        <v>330</v>
      </c>
      <c r="JWA200" t="s">
        <v>330</v>
      </c>
      <c r="JWB200" t="s">
        <v>330</v>
      </c>
      <c r="JWC200" t="s">
        <v>330</v>
      </c>
      <c r="JWD200" t="s">
        <v>330</v>
      </c>
      <c r="JWE200" t="s">
        <v>330</v>
      </c>
      <c r="JWF200" t="s">
        <v>330</v>
      </c>
      <c r="JWG200" t="s">
        <v>330</v>
      </c>
      <c r="JWH200" t="s">
        <v>330</v>
      </c>
      <c r="JWI200" t="s">
        <v>330</v>
      </c>
      <c r="JWJ200" t="s">
        <v>330</v>
      </c>
      <c r="JWK200" t="s">
        <v>330</v>
      </c>
      <c r="JWL200" t="s">
        <v>330</v>
      </c>
      <c r="JWM200" t="s">
        <v>330</v>
      </c>
      <c r="JWN200" t="s">
        <v>330</v>
      </c>
      <c r="JWO200" t="s">
        <v>330</v>
      </c>
      <c r="JWP200" t="s">
        <v>330</v>
      </c>
      <c r="JWQ200" t="s">
        <v>330</v>
      </c>
      <c r="JWR200" t="s">
        <v>330</v>
      </c>
      <c r="JWS200" t="s">
        <v>330</v>
      </c>
      <c r="JWT200" t="s">
        <v>330</v>
      </c>
      <c r="JWU200" t="s">
        <v>330</v>
      </c>
      <c r="JWV200" t="s">
        <v>330</v>
      </c>
      <c r="JWW200" t="s">
        <v>330</v>
      </c>
      <c r="JWX200" t="s">
        <v>330</v>
      </c>
      <c r="JWY200" t="s">
        <v>330</v>
      </c>
      <c r="JWZ200" t="s">
        <v>330</v>
      </c>
      <c r="JXA200" t="s">
        <v>330</v>
      </c>
      <c r="JXB200" t="s">
        <v>330</v>
      </c>
      <c r="JXC200" t="s">
        <v>330</v>
      </c>
      <c r="JXD200" t="s">
        <v>330</v>
      </c>
      <c r="JXE200" t="s">
        <v>330</v>
      </c>
      <c r="JXF200" t="s">
        <v>330</v>
      </c>
      <c r="JXG200" t="s">
        <v>330</v>
      </c>
      <c r="JXH200" t="s">
        <v>330</v>
      </c>
      <c r="JXI200" t="s">
        <v>330</v>
      </c>
      <c r="JXJ200" t="s">
        <v>330</v>
      </c>
      <c r="JXK200" t="s">
        <v>330</v>
      </c>
      <c r="JXL200" t="s">
        <v>330</v>
      </c>
      <c r="JXM200" t="s">
        <v>330</v>
      </c>
      <c r="JXN200" t="s">
        <v>330</v>
      </c>
      <c r="JXO200" t="s">
        <v>330</v>
      </c>
      <c r="JXP200" t="s">
        <v>330</v>
      </c>
      <c r="JXQ200" t="s">
        <v>330</v>
      </c>
      <c r="JXR200" t="s">
        <v>330</v>
      </c>
      <c r="JXS200" t="s">
        <v>330</v>
      </c>
      <c r="JXT200" t="s">
        <v>330</v>
      </c>
      <c r="JXU200" t="s">
        <v>330</v>
      </c>
      <c r="JXV200" t="s">
        <v>330</v>
      </c>
      <c r="JXW200" t="s">
        <v>330</v>
      </c>
      <c r="JXX200" t="s">
        <v>330</v>
      </c>
      <c r="JXY200" t="s">
        <v>330</v>
      </c>
      <c r="JXZ200" t="s">
        <v>330</v>
      </c>
      <c r="JYA200" t="s">
        <v>330</v>
      </c>
      <c r="JYB200" t="s">
        <v>330</v>
      </c>
      <c r="JYC200" t="s">
        <v>330</v>
      </c>
      <c r="JYD200" t="s">
        <v>330</v>
      </c>
      <c r="JYE200" t="s">
        <v>330</v>
      </c>
      <c r="JYF200" t="s">
        <v>330</v>
      </c>
      <c r="JYG200" t="s">
        <v>330</v>
      </c>
      <c r="JYH200" t="s">
        <v>330</v>
      </c>
      <c r="JYI200" t="s">
        <v>330</v>
      </c>
      <c r="JYJ200" t="s">
        <v>330</v>
      </c>
      <c r="JYK200" t="s">
        <v>330</v>
      </c>
      <c r="JYL200" t="s">
        <v>330</v>
      </c>
      <c r="JYM200" t="s">
        <v>330</v>
      </c>
      <c r="JYN200" t="s">
        <v>330</v>
      </c>
      <c r="JYO200" t="s">
        <v>330</v>
      </c>
      <c r="JYP200" t="s">
        <v>330</v>
      </c>
      <c r="JYQ200" t="s">
        <v>330</v>
      </c>
      <c r="JYR200" t="s">
        <v>330</v>
      </c>
      <c r="JYS200" t="s">
        <v>330</v>
      </c>
      <c r="JYT200" t="s">
        <v>330</v>
      </c>
      <c r="JYU200" t="s">
        <v>330</v>
      </c>
      <c r="JYV200" t="s">
        <v>330</v>
      </c>
      <c r="JYW200" t="s">
        <v>330</v>
      </c>
      <c r="JYX200" t="s">
        <v>330</v>
      </c>
      <c r="JYY200" t="s">
        <v>330</v>
      </c>
      <c r="JYZ200" t="s">
        <v>330</v>
      </c>
      <c r="JZA200" t="s">
        <v>330</v>
      </c>
      <c r="JZB200" t="s">
        <v>330</v>
      </c>
      <c r="JZC200" t="s">
        <v>330</v>
      </c>
      <c r="JZD200" t="s">
        <v>330</v>
      </c>
      <c r="JZE200" t="s">
        <v>330</v>
      </c>
      <c r="JZF200" t="s">
        <v>330</v>
      </c>
      <c r="JZG200" t="s">
        <v>330</v>
      </c>
      <c r="JZH200" t="s">
        <v>330</v>
      </c>
      <c r="JZI200" t="s">
        <v>330</v>
      </c>
      <c r="JZJ200" t="s">
        <v>330</v>
      </c>
      <c r="JZK200" t="s">
        <v>330</v>
      </c>
      <c r="JZL200" t="s">
        <v>330</v>
      </c>
      <c r="JZM200" t="s">
        <v>330</v>
      </c>
      <c r="JZN200" t="s">
        <v>330</v>
      </c>
      <c r="JZO200" t="s">
        <v>330</v>
      </c>
      <c r="JZP200" t="s">
        <v>330</v>
      </c>
      <c r="JZQ200" t="s">
        <v>330</v>
      </c>
      <c r="JZR200" t="s">
        <v>330</v>
      </c>
      <c r="JZS200" t="s">
        <v>330</v>
      </c>
      <c r="JZT200" t="s">
        <v>330</v>
      </c>
      <c r="JZU200" t="s">
        <v>330</v>
      </c>
      <c r="JZV200" t="s">
        <v>330</v>
      </c>
      <c r="JZW200" t="s">
        <v>330</v>
      </c>
      <c r="JZX200" t="s">
        <v>330</v>
      </c>
      <c r="JZY200" t="s">
        <v>330</v>
      </c>
      <c r="JZZ200" t="s">
        <v>330</v>
      </c>
      <c r="KAA200" t="s">
        <v>330</v>
      </c>
      <c r="KAB200" t="s">
        <v>330</v>
      </c>
      <c r="KAC200" t="s">
        <v>330</v>
      </c>
      <c r="KAD200" t="s">
        <v>330</v>
      </c>
      <c r="KAE200" t="s">
        <v>330</v>
      </c>
      <c r="KAF200" t="s">
        <v>330</v>
      </c>
      <c r="KAG200" t="s">
        <v>330</v>
      </c>
      <c r="KAH200" t="s">
        <v>330</v>
      </c>
      <c r="KAI200" t="s">
        <v>330</v>
      </c>
      <c r="KAJ200" t="s">
        <v>330</v>
      </c>
      <c r="KAK200" t="s">
        <v>330</v>
      </c>
      <c r="KAL200" t="s">
        <v>330</v>
      </c>
      <c r="KAM200" t="s">
        <v>330</v>
      </c>
      <c r="KAN200" t="s">
        <v>330</v>
      </c>
      <c r="KAO200" t="s">
        <v>330</v>
      </c>
      <c r="KAP200" t="s">
        <v>330</v>
      </c>
      <c r="KAQ200" t="s">
        <v>330</v>
      </c>
      <c r="KAR200" t="s">
        <v>330</v>
      </c>
      <c r="KAS200" t="s">
        <v>330</v>
      </c>
      <c r="KAT200" t="s">
        <v>330</v>
      </c>
      <c r="KAU200" t="s">
        <v>330</v>
      </c>
      <c r="KAV200" t="s">
        <v>330</v>
      </c>
      <c r="KAW200" t="s">
        <v>330</v>
      </c>
      <c r="KAX200" t="s">
        <v>330</v>
      </c>
      <c r="KAY200" t="s">
        <v>330</v>
      </c>
      <c r="KAZ200" t="s">
        <v>330</v>
      </c>
      <c r="KBA200" t="s">
        <v>330</v>
      </c>
      <c r="KBB200" t="s">
        <v>330</v>
      </c>
      <c r="KBC200" t="s">
        <v>330</v>
      </c>
      <c r="KBD200" t="s">
        <v>330</v>
      </c>
      <c r="KBE200" t="s">
        <v>330</v>
      </c>
      <c r="KBF200" t="s">
        <v>330</v>
      </c>
      <c r="KBG200" t="s">
        <v>330</v>
      </c>
      <c r="KBH200" t="s">
        <v>330</v>
      </c>
      <c r="KBI200" t="s">
        <v>330</v>
      </c>
      <c r="KBJ200" t="s">
        <v>330</v>
      </c>
      <c r="KBK200" t="s">
        <v>330</v>
      </c>
      <c r="KBL200" t="s">
        <v>330</v>
      </c>
      <c r="KBM200" t="s">
        <v>330</v>
      </c>
      <c r="KBN200" t="s">
        <v>330</v>
      </c>
      <c r="KBO200" t="s">
        <v>330</v>
      </c>
      <c r="KBP200" t="s">
        <v>330</v>
      </c>
      <c r="KBQ200" t="s">
        <v>330</v>
      </c>
      <c r="KBR200" t="s">
        <v>330</v>
      </c>
      <c r="KBS200" t="s">
        <v>330</v>
      </c>
      <c r="KBT200" t="s">
        <v>330</v>
      </c>
      <c r="KBU200" t="s">
        <v>330</v>
      </c>
      <c r="KBV200" t="s">
        <v>330</v>
      </c>
      <c r="KBW200" t="s">
        <v>330</v>
      </c>
      <c r="KBX200" t="s">
        <v>330</v>
      </c>
      <c r="KBY200" t="s">
        <v>330</v>
      </c>
      <c r="KBZ200" t="s">
        <v>330</v>
      </c>
      <c r="KCA200" t="s">
        <v>330</v>
      </c>
      <c r="KCB200" t="s">
        <v>330</v>
      </c>
      <c r="KCC200" t="s">
        <v>330</v>
      </c>
      <c r="KCD200" t="s">
        <v>330</v>
      </c>
      <c r="KCE200" t="s">
        <v>330</v>
      </c>
      <c r="KCF200" t="s">
        <v>330</v>
      </c>
      <c r="KCG200" t="s">
        <v>330</v>
      </c>
      <c r="KCH200" t="s">
        <v>330</v>
      </c>
      <c r="KCI200" t="s">
        <v>330</v>
      </c>
      <c r="KCJ200" t="s">
        <v>330</v>
      </c>
      <c r="KCK200" t="s">
        <v>330</v>
      </c>
      <c r="KCL200" t="s">
        <v>330</v>
      </c>
      <c r="KCM200" t="s">
        <v>330</v>
      </c>
      <c r="KCN200" t="s">
        <v>330</v>
      </c>
      <c r="KCO200" t="s">
        <v>330</v>
      </c>
      <c r="KCP200" t="s">
        <v>330</v>
      </c>
      <c r="KCQ200" t="s">
        <v>330</v>
      </c>
      <c r="KCR200" t="s">
        <v>330</v>
      </c>
      <c r="KCS200" t="s">
        <v>330</v>
      </c>
      <c r="KCT200" t="s">
        <v>330</v>
      </c>
      <c r="KCU200" t="s">
        <v>330</v>
      </c>
      <c r="KCV200" t="s">
        <v>330</v>
      </c>
      <c r="KCW200" t="s">
        <v>330</v>
      </c>
      <c r="KCX200" t="s">
        <v>330</v>
      </c>
      <c r="KCY200" t="s">
        <v>330</v>
      </c>
      <c r="KCZ200" t="s">
        <v>330</v>
      </c>
      <c r="KDA200" t="s">
        <v>330</v>
      </c>
      <c r="KDB200" t="s">
        <v>330</v>
      </c>
      <c r="KDC200" t="s">
        <v>330</v>
      </c>
      <c r="KDD200" t="s">
        <v>330</v>
      </c>
      <c r="KDE200" t="s">
        <v>330</v>
      </c>
      <c r="KDF200" t="s">
        <v>330</v>
      </c>
      <c r="KDG200" t="s">
        <v>330</v>
      </c>
      <c r="KDH200" t="s">
        <v>330</v>
      </c>
      <c r="KDI200" t="s">
        <v>330</v>
      </c>
      <c r="KDJ200" t="s">
        <v>330</v>
      </c>
      <c r="KDK200" t="s">
        <v>330</v>
      </c>
      <c r="KDL200" t="s">
        <v>330</v>
      </c>
      <c r="KDM200" t="s">
        <v>330</v>
      </c>
      <c r="KDN200" t="s">
        <v>330</v>
      </c>
      <c r="KDO200" t="s">
        <v>330</v>
      </c>
      <c r="KDP200" t="s">
        <v>330</v>
      </c>
      <c r="KDQ200" t="s">
        <v>330</v>
      </c>
      <c r="KDR200" t="s">
        <v>330</v>
      </c>
      <c r="KDS200" t="s">
        <v>330</v>
      </c>
      <c r="KDT200" t="s">
        <v>330</v>
      </c>
      <c r="KDU200" t="s">
        <v>330</v>
      </c>
      <c r="KDV200" t="s">
        <v>330</v>
      </c>
      <c r="KDW200" t="s">
        <v>330</v>
      </c>
      <c r="KDX200" t="s">
        <v>330</v>
      </c>
      <c r="KDY200" t="s">
        <v>330</v>
      </c>
      <c r="KDZ200" t="s">
        <v>330</v>
      </c>
      <c r="KEA200" t="s">
        <v>330</v>
      </c>
      <c r="KEB200" t="s">
        <v>330</v>
      </c>
      <c r="KEC200" t="s">
        <v>330</v>
      </c>
      <c r="KED200" t="s">
        <v>330</v>
      </c>
      <c r="KEE200" t="s">
        <v>330</v>
      </c>
      <c r="KEF200" t="s">
        <v>330</v>
      </c>
      <c r="KEG200" t="s">
        <v>330</v>
      </c>
      <c r="KEH200" t="s">
        <v>330</v>
      </c>
      <c r="KEI200" t="s">
        <v>330</v>
      </c>
      <c r="KEJ200" t="s">
        <v>330</v>
      </c>
      <c r="KEK200" t="s">
        <v>330</v>
      </c>
      <c r="KEL200" t="s">
        <v>330</v>
      </c>
      <c r="KEM200" t="s">
        <v>330</v>
      </c>
      <c r="KEN200" t="s">
        <v>330</v>
      </c>
      <c r="KEO200" t="s">
        <v>330</v>
      </c>
      <c r="KEP200" t="s">
        <v>330</v>
      </c>
      <c r="KEQ200" t="s">
        <v>330</v>
      </c>
      <c r="KER200" t="s">
        <v>330</v>
      </c>
      <c r="KES200" t="s">
        <v>330</v>
      </c>
      <c r="KET200" t="s">
        <v>330</v>
      </c>
      <c r="KEU200" t="s">
        <v>330</v>
      </c>
      <c r="KEV200" t="s">
        <v>330</v>
      </c>
      <c r="KEW200" t="s">
        <v>330</v>
      </c>
      <c r="KEX200" t="s">
        <v>330</v>
      </c>
      <c r="KEY200" t="s">
        <v>330</v>
      </c>
      <c r="KEZ200" t="s">
        <v>330</v>
      </c>
      <c r="KFA200" t="s">
        <v>330</v>
      </c>
      <c r="KFB200" t="s">
        <v>330</v>
      </c>
      <c r="KFC200" t="s">
        <v>330</v>
      </c>
      <c r="KFD200" t="s">
        <v>330</v>
      </c>
      <c r="KFE200" t="s">
        <v>330</v>
      </c>
      <c r="KFF200" t="s">
        <v>330</v>
      </c>
      <c r="KFG200" t="s">
        <v>330</v>
      </c>
      <c r="KFH200" t="s">
        <v>330</v>
      </c>
      <c r="KFI200" t="s">
        <v>330</v>
      </c>
      <c r="KFJ200" t="s">
        <v>330</v>
      </c>
      <c r="KFK200" t="s">
        <v>330</v>
      </c>
      <c r="KFL200" t="s">
        <v>330</v>
      </c>
      <c r="KFM200" t="s">
        <v>330</v>
      </c>
      <c r="KFN200" t="s">
        <v>330</v>
      </c>
      <c r="KFO200" t="s">
        <v>330</v>
      </c>
      <c r="KFP200" t="s">
        <v>330</v>
      </c>
      <c r="KFQ200" t="s">
        <v>330</v>
      </c>
      <c r="KFR200" t="s">
        <v>330</v>
      </c>
      <c r="KFS200" t="s">
        <v>330</v>
      </c>
      <c r="KFT200" t="s">
        <v>330</v>
      </c>
      <c r="KFU200" t="s">
        <v>330</v>
      </c>
      <c r="KFV200" t="s">
        <v>330</v>
      </c>
      <c r="KFW200" t="s">
        <v>330</v>
      </c>
      <c r="KFX200" t="s">
        <v>330</v>
      </c>
      <c r="KFY200" t="s">
        <v>330</v>
      </c>
      <c r="KFZ200" t="s">
        <v>330</v>
      </c>
      <c r="KGA200" t="s">
        <v>330</v>
      </c>
      <c r="KGB200" t="s">
        <v>330</v>
      </c>
      <c r="KGC200" t="s">
        <v>330</v>
      </c>
      <c r="KGD200" t="s">
        <v>330</v>
      </c>
      <c r="KGE200" t="s">
        <v>330</v>
      </c>
      <c r="KGF200" t="s">
        <v>330</v>
      </c>
      <c r="KGG200" t="s">
        <v>330</v>
      </c>
      <c r="KGH200" t="s">
        <v>330</v>
      </c>
      <c r="KGI200" t="s">
        <v>330</v>
      </c>
      <c r="KGJ200" t="s">
        <v>330</v>
      </c>
      <c r="KGK200" t="s">
        <v>330</v>
      </c>
      <c r="KGL200" t="s">
        <v>330</v>
      </c>
      <c r="KGM200" t="s">
        <v>330</v>
      </c>
      <c r="KGN200" t="s">
        <v>330</v>
      </c>
      <c r="KGO200" t="s">
        <v>330</v>
      </c>
      <c r="KGP200" t="s">
        <v>330</v>
      </c>
      <c r="KGQ200" t="s">
        <v>330</v>
      </c>
      <c r="KGR200" t="s">
        <v>330</v>
      </c>
      <c r="KGS200" t="s">
        <v>330</v>
      </c>
      <c r="KGT200" t="s">
        <v>330</v>
      </c>
      <c r="KGU200" t="s">
        <v>330</v>
      </c>
      <c r="KGV200" t="s">
        <v>330</v>
      </c>
      <c r="KGW200" t="s">
        <v>330</v>
      </c>
      <c r="KGX200" t="s">
        <v>330</v>
      </c>
      <c r="KGY200" t="s">
        <v>330</v>
      </c>
      <c r="KGZ200" t="s">
        <v>330</v>
      </c>
      <c r="KHA200" t="s">
        <v>330</v>
      </c>
      <c r="KHB200" t="s">
        <v>330</v>
      </c>
      <c r="KHC200" t="s">
        <v>330</v>
      </c>
      <c r="KHD200" t="s">
        <v>330</v>
      </c>
      <c r="KHE200" t="s">
        <v>330</v>
      </c>
      <c r="KHF200" t="s">
        <v>330</v>
      </c>
      <c r="KHG200" t="s">
        <v>330</v>
      </c>
      <c r="KHH200" t="s">
        <v>330</v>
      </c>
      <c r="KHI200" t="s">
        <v>330</v>
      </c>
      <c r="KHJ200" t="s">
        <v>330</v>
      </c>
      <c r="KHK200" t="s">
        <v>330</v>
      </c>
      <c r="KHL200" t="s">
        <v>330</v>
      </c>
      <c r="KHM200" t="s">
        <v>330</v>
      </c>
      <c r="KHN200" t="s">
        <v>330</v>
      </c>
      <c r="KHO200" t="s">
        <v>330</v>
      </c>
      <c r="KHP200" t="s">
        <v>330</v>
      </c>
      <c r="KHQ200" t="s">
        <v>330</v>
      </c>
      <c r="KHR200" t="s">
        <v>330</v>
      </c>
      <c r="KHS200" t="s">
        <v>330</v>
      </c>
      <c r="KHT200" t="s">
        <v>330</v>
      </c>
      <c r="KHU200" t="s">
        <v>330</v>
      </c>
      <c r="KHV200" t="s">
        <v>330</v>
      </c>
      <c r="KHW200" t="s">
        <v>330</v>
      </c>
      <c r="KHX200" t="s">
        <v>330</v>
      </c>
      <c r="KHY200" t="s">
        <v>330</v>
      </c>
      <c r="KHZ200" t="s">
        <v>330</v>
      </c>
      <c r="KIA200" t="s">
        <v>330</v>
      </c>
      <c r="KIB200" t="s">
        <v>330</v>
      </c>
      <c r="KIC200" t="s">
        <v>330</v>
      </c>
      <c r="KID200" t="s">
        <v>330</v>
      </c>
      <c r="KIE200" t="s">
        <v>330</v>
      </c>
      <c r="KIF200" t="s">
        <v>330</v>
      </c>
      <c r="KIG200" t="s">
        <v>330</v>
      </c>
      <c r="KIH200" t="s">
        <v>330</v>
      </c>
      <c r="KII200" t="s">
        <v>330</v>
      </c>
      <c r="KIJ200" t="s">
        <v>330</v>
      </c>
      <c r="KIK200" t="s">
        <v>330</v>
      </c>
      <c r="KIL200" t="s">
        <v>330</v>
      </c>
      <c r="KIM200" t="s">
        <v>330</v>
      </c>
      <c r="KIN200" t="s">
        <v>330</v>
      </c>
      <c r="KIO200" t="s">
        <v>330</v>
      </c>
      <c r="KIP200" t="s">
        <v>330</v>
      </c>
      <c r="KIQ200" t="s">
        <v>330</v>
      </c>
      <c r="KIR200" t="s">
        <v>330</v>
      </c>
      <c r="KIS200" t="s">
        <v>330</v>
      </c>
      <c r="KIT200" t="s">
        <v>330</v>
      </c>
      <c r="KIU200" t="s">
        <v>330</v>
      </c>
      <c r="KIV200" t="s">
        <v>330</v>
      </c>
      <c r="KIW200" t="s">
        <v>330</v>
      </c>
      <c r="KIX200" t="s">
        <v>330</v>
      </c>
      <c r="KIY200" t="s">
        <v>330</v>
      </c>
      <c r="KIZ200" t="s">
        <v>330</v>
      </c>
      <c r="KJA200" t="s">
        <v>330</v>
      </c>
      <c r="KJB200" t="s">
        <v>330</v>
      </c>
      <c r="KJC200" t="s">
        <v>330</v>
      </c>
      <c r="KJD200" t="s">
        <v>330</v>
      </c>
      <c r="KJE200" t="s">
        <v>330</v>
      </c>
      <c r="KJF200" t="s">
        <v>330</v>
      </c>
      <c r="KJG200" t="s">
        <v>330</v>
      </c>
      <c r="KJH200" t="s">
        <v>330</v>
      </c>
      <c r="KJI200" t="s">
        <v>330</v>
      </c>
      <c r="KJJ200" t="s">
        <v>330</v>
      </c>
      <c r="KJK200" t="s">
        <v>330</v>
      </c>
      <c r="KJL200" t="s">
        <v>330</v>
      </c>
      <c r="KJM200" t="s">
        <v>330</v>
      </c>
      <c r="KJN200" t="s">
        <v>330</v>
      </c>
      <c r="KJO200" t="s">
        <v>330</v>
      </c>
      <c r="KJP200" t="s">
        <v>330</v>
      </c>
      <c r="KJQ200" t="s">
        <v>330</v>
      </c>
      <c r="KJR200" t="s">
        <v>330</v>
      </c>
      <c r="KJS200" t="s">
        <v>330</v>
      </c>
      <c r="KJT200" t="s">
        <v>330</v>
      </c>
      <c r="KJU200" t="s">
        <v>330</v>
      </c>
      <c r="KJV200" t="s">
        <v>330</v>
      </c>
      <c r="KJW200" t="s">
        <v>330</v>
      </c>
      <c r="KJX200" t="s">
        <v>330</v>
      </c>
      <c r="KJY200" t="s">
        <v>330</v>
      </c>
      <c r="KJZ200" t="s">
        <v>330</v>
      </c>
      <c r="KKA200" t="s">
        <v>330</v>
      </c>
      <c r="KKB200" t="s">
        <v>330</v>
      </c>
      <c r="KKC200" t="s">
        <v>330</v>
      </c>
      <c r="KKD200" t="s">
        <v>330</v>
      </c>
      <c r="KKE200" t="s">
        <v>330</v>
      </c>
      <c r="KKF200" t="s">
        <v>330</v>
      </c>
      <c r="KKG200" t="s">
        <v>330</v>
      </c>
      <c r="KKH200" t="s">
        <v>330</v>
      </c>
      <c r="KKI200" t="s">
        <v>330</v>
      </c>
      <c r="KKJ200" t="s">
        <v>330</v>
      </c>
      <c r="KKK200" t="s">
        <v>330</v>
      </c>
      <c r="KKL200" t="s">
        <v>330</v>
      </c>
      <c r="KKM200" t="s">
        <v>330</v>
      </c>
      <c r="KKN200" t="s">
        <v>330</v>
      </c>
      <c r="KKO200" t="s">
        <v>330</v>
      </c>
      <c r="KKP200" t="s">
        <v>330</v>
      </c>
      <c r="KKQ200" t="s">
        <v>330</v>
      </c>
      <c r="KKR200" t="s">
        <v>330</v>
      </c>
      <c r="KKS200" t="s">
        <v>330</v>
      </c>
      <c r="KKT200" t="s">
        <v>330</v>
      </c>
      <c r="KKU200" t="s">
        <v>330</v>
      </c>
      <c r="KKV200" t="s">
        <v>330</v>
      </c>
      <c r="KKW200" t="s">
        <v>330</v>
      </c>
      <c r="KKX200" t="s">
        <v>330</v>
      </c>
      <c r="KKY200" t="s">
        <v>330</v>
      </c>
      <c r="KKZ200" t="s">
        <v>330</v>
      </c>
      <c r="KLA200" t="s">
        <v>330</v>
      </c>
      <c r="KLB200" t="s">
        <v>330</v>
      </c>
      <c r="KLC200" t="s">
        <v>330</v>
      </c>
      <c r="KLD200" t="s">
        <v>330</v>
      </c>
      <c r="KLE200" t="s">
        <v>330</v>
      </c>
      <c r="KLF200" t="s">
        <v>330</v>
      </c>
      <c r="KLG200" t="s">
        <v>330</v>
      </c>
      <c r="KLH200" t="s">
        <v>330</v>
      </c>
      <c r="KLI200" t="s">
        <v>330</v>
      </c>
      <c r="KLJ200" t="s">
        <v>330</v>
      </c>
      <c r="KLK200" t="s">
        <v>330</v>
      </c>
      <c r="KLL200" t="s">
        <v>330</v>
      </c>
      <c r="KLM200" t="s">
        <v>330</v>
      </c>
      <c r="KLN200" t="s">
        <v>330</v>
      </c>
      <c r="KLO200" t="s">
        <v>330</v>
      </c>
      <c r="KLP200" t="s">
        <v>330</v>
      </c>
      <c r="KLQ200" t="s">
        <v>330</v>
      </c>
      <c r="KLR200" t="s">
        <v>330</v>
      </c>
      <c r="KLS200" t="s">
        <v>330</v>
      </c>
      <c r="KLT200" t="s">
        <v>330</v>
      </c>
      <c r="KLU200" t="s">
        <v>330</v>
      </c>
      <c r="KLV200" t="s">
        <v>330</v>
      </c>
      <c r="KLW200" t="s">
        <v>330</v>
      </c>
      <c r="KLX200" t="s">
        <v>330</v>
      </c>
      <c r="KLY200" t="s">
        <v>330</v>
      </c>
      <c r="KLZ200" t="s">
        <v>330</v>
      </c>
      <c r="KMA200" t="s">
        <v>330</v>
      </c>
      <c r="KMB200" t="s">
        <v>330</v>
      </c>
      <c r="KMC200" t="s">
        <v>330</v>
      </c>
      <c r="KMD200" t="s">
        <v>330</v>
      </c>
      <c r="KME200" t="s">
        <v>330</v>
      </c>
      <c r="KMF200" t="s">
        <v>330</v>
      </c>
      <c r="KMG200" t="s">
        <v>330</v>
      </c>
      <c r="KMH200" t="s">
        <v>330</v>
      </c>
      <c r="KMI200" t="s">
        <v>330</v>
      </c>
      <c r="KMJ200" t="s">
        <v>330</v>
      </c>
      <c r="KMK200" t="s">
        <v>330</v>
      </c>
      <c r="KML200" t="s">
        <v>330</v>
      </c>
      <c r="KMM200" t="s">
        <v>330</v>
      </c>
      <c r="KMN200" t="s">
        <v>330</v>
      </c>
      <c r="KMO200" t="s">
        <v>330</v>
      </c>
      <c r="KMP200" t="s">
        <v>330</v>
      </c>
      <c r="KMQ200" t="s">
        <v>330</v>
      </c>
      <c r="KMR200" t="s">
        <v>330</v>
      </c>
      <c r="KMS200" t="s">
        <v>330</v>
      </c>
      <c r="KMT200" t="s">
        <v>330</v>
      </c>
      <c r="KMU200" t="s">
        <v>330</v>
      </c>
      <c r="KMV200" t="s">
        <v>330</v>
      </c>
      <c r="KMW200" t="s">
        <v>330</v>
      </c>
      <c r="KMX200" t="s">
        <v>330</v>
      </c>
      <c r="KMY200" t="s">
        <v>330</v>
      </c>
      <c r="KMZ200" t="s">
        <v>330</v>
      </c>
      <c r="KNA200" t="s">
        <v>330</v>
      </c>
      <c r="KNB200" t="s">
        <v>330</v>
      </c>
      <c r="KNC200" t="s">
        <v>330</v>
      </c>
      <c r="KND200" t="s">
        <v>330</v>
      </c>
      <c r="KNE200" t="s">
        <v>330</v>
      </c>
      <c r="KNF200" t="s">
        <v>330</v>
      </c>
      <c r="KNG200" t="s">
        <v>330</v>
      </c>
      <c r="KNH200" t="s">
        <v>330</v>
      </c>
      <c r="KNI200" t="s">
        <v>330</v>
      </c>
      <c r="KNJ200" t="s">
        <v>330</v>
      </c>
      <c r="KNK200" t="s">
        <v>330</v>
      </c>
      <c r="KNL200" t="s">
        <v>330</v>
      </c>
      <c r="KNM200" t="s">
        <v>330</v>
      </c>
      <c r="KNN200" t="s">
        <v>330</v>
      </c>
      <c r="KNO200" t="s">
        <v>330</v>
      </c>
      <c r="KNP200" t="s">
        <v>330</v>
      </c>
      <c r="KNQ200" t="s">
        <v>330</v>
      </c>
      <c r="KNR200" t="s">
        <v>330</v>
      </c>
      <c r="KNS200" t="s">
        <v>330</v>
      </c>
      <c r="KNT200" t="s">
        <v>330</v>
      </c>
      <c r="KNU200" t="s">
        <v>330</v>
      </c>
      <c r="KNV200" t="s">
        <v>330</v>
      </c>
      <c r="KNW200" t="s">
        <v>330</v>
      </c>
      <c r="KNX200" t="s">
        <v>330</v>
      </c>
      <c r="KNY200" t="s">
        <v>330</v>
      </c>
      <c r="KNZ200" t="s">
        <v>330</v>
      </c>
      <c r="KOA200" t="s">
        <v>330</v>
      </c>
      <c r="KOB200" t="s">
        <v>330</v>
      </c>
      <c r="KOC200" t="s">
        <v>330</v>
      </c>
      <c r="KOD200" t="s">
        <v>330</v>
      </c>
      <c r="KOE200" t="s">
        <v>330</v>
      </c>
      <c r="KOF200" t="s">
        <v>330</v>
      </c>
      <c r="KOG200" t="s">
        <v>330</v>
      </c>
      <c r="KOH200" t="s">
        <v>330</v>
      </c>
      <c r="KOI200" t="s">
        <v>330</v>
      </c>
      <c r="KOJ200" t="s">
        <v>330</v>
      </c>
      <c r="KOK200" t="s">
        <v>330</v>
      </c>
      <c r="KOL200" t="s">
        <v>330</v>
      </c>
      <c r="KOM200" t="s">
        <v>330</v>
      </c>
      <c r="KON200" t="s">
        <v>330</v>
      </c>
      <c r="KOO200" t="s">
        <v>330</v>
      </c>
      <c r="KOP200" t="s">
        <v>330</v>
      </c>
      <c r="KOQ200" t="s">
        <v>330</v>
      </c>
      <c r="KOR200" t="s">
        <v>330</v>
      </c>
      <c r="KOS200" t="s">
        <v>330</v>
      </c>
      <c r="KOT200" t="s">
        <v>330</v>
      </c>
      <c r="KOU200" t="s">
        <v>330</v>
      </c>
      <c r="KOV200" t="s">
        <v>330</v>
      </c>
      <c r="KOW200" t="s">
        <v>330</v>
      </c>
      <c r="KOX200" t="s">
        <v>330</v>
      </c>
      <c r="KOY200" t="s">
        <v>330</v>
      </c>
      <c r="KOZ200" t="s">
        <v>330</v>
      </c>
      <c r="KPA200" t="s">
        <v>330</v>
      </c>
      <c r="KPB200" t="s">
        <v>330</v>
      </c>
      <c r="KPC200" t="s">
        <v>330</v>
      </c>
      <c r="KPD200" t="s">
        <v>330</v>
      </c>
      <c r="KPE200" t="s">
        <v>330</v>
      </c>
      <c r="KPF200" t="s">
        <v>330</v>
      </c>
      <c r="KPG200" t="s">
        <v>330</v>
      </c>
      <c r="KPH200" t="s">
        <v>330</v>
      </c>
      <c r="KPI200" t="s">
        <v>330</v>
      </c>
      <c r="KPJ200" t="s">
        <v>330</v>
      </c>
      <c r="KPK200" t="s">
        <v>330</v>
      </c>
      <c r="KPL200" t="s">
        <v>330</v>
      </c>
      <c r="KPM200" t="s">
        <v>330</v>
      </c>
      <c r="KPN200" t="s">
        <v>330</v>
      </c>
      <c r="KPO200" t="s">
        <v>330</v>
      </c>
      <c r="KPP200" t="s">
        <v>330</v>
      </c>
      <c r="KPQ200" t="s">
        <v>330</v>
      </c>
      <c r="KPR200" t="s">
        <v>330</v>
      </c>
      <c r="KPS200" t="s">
        <v>330</v>
      </c>
      <c r="KPT200" t="s">
        <v>330</v>
      </c>
      <c r="KPU200" t="s">
        <v>330</v>
      </c>
      <c r="KPV200" t="s">
        <v>330</v>
      </c>
      <c r="KPW200" t="s">
        <v>330</v>
      </c>
      <c r="KPX200" t="s">
        <v>330</v>
      </c>
      <c r="KPY200" t="s">
        <v>330</v>
      </c>
      <c r="KPZ200" t="s">
        <v>330</v>
      </c>
      <c r="KQA200" t="s">
        <v>330</v>
      </c>
      <c r="KQB200" t="s">
        <v>330</v>
      </c>
      <c r="KQC200" t="s">
        <v>330</v>
      </c>
      <c r="KQD200" t="s">
        <v>330</v>
      </c>
      <c r="KQE200" t="s">
        <v>330</v>
      </c>
      <c r="KQF200" t="s">
        <v>330</v>
      </c>
      <c r="KQG200" t="s">
        <v>330</v>
      </c>
      <c r="KQH200" t="s">
        <v>330</v>
      </c>
      <c r="KQI200" t="s">
        <v>330</v>
      </c>
      <c r="KQJ200" t="s">
        <v>330</v>
      </c>
      <c r="KQK200" t="s">
        <v>330</v>
      </c>
      <c r="KQL200" t="s">
        <v>330</v>
      </c>
      <c r="KQM200" t="s">
        <v>330</v>
      </c>
      <c r="KQN200" t="s">
        <v>330</v>
      </c>
      <c r="KQO200" t="s">
        <v>330</v>
      </c>
      <c r="KQP200" t="s">
        <v>330</v>
      </c>
      <c r="KQQ200" t="s">
        <v>330</v>
      </c>
      <c r="KQR200" t="s">
        <v>330</v>
      </c>
      <c r="KQS200" t="s">
        <v>330</v>
      </c>
      <c r="KQT200" t="s">
        <v>330</v>
      </c>
      <c r="KQU200" t="s">
        <v>330</v>
      </c>
      <c r="KQV200" t="s">
        <v>330</v>
      </c>
      <c r="KQW200" t="s">
        <v>330</v>
      </c>
      <c r="KQX200" t="s">
        <v>330</v>
      </c>
      <c r="KQY200" t="s">
        <v>330</v>
      </c>
      <c r="KQZ200" t="s">
        <v>330</v>
      </c>
      <c r="KRA200" t="s">
        <v>330</v>
      </c>
      <c r="KRB200" t="s">
        <v>330</v>
      </c>
      <c r="KRC200" t="s">
        <v>330</v>
      </c>
      <c r="KRD200" t="s">
        <v>330</v>
      </c>
      <c r="KRE200" t="s">
        <v>330</v>
      </c>
      <c r="KRF200" t="s">
        <v>330</v>
      </c>
      <c r="KRG200" t="s">
        <v>330</v>
      </c>
      <c r="KRH200" t="s">
        <v>330</v>
      </c>
      <c r="KRI200" t="s">
        <v>330</v>
      </c>
      <c r="KRJ200" t="s">
        <v>330</v>
      </c>
      <c r="KRK200" t="s">
        <v>330</v>
      </c>
      <c r="KRL200" t="s">
        <v>330</v>
      </c>
      <c r="KRM200" t="s">
        <v>330</v>
      </c>
      <c r="KRN200" t="s">
        <v>330</v>
      </c>
      <c r="KRO200" t="s">
        <v>330</v>
      </c>
      <c r="KRP200" t="s">
        <v>330</v>
      </c>
      <c r="KRQ200" t="s">
        <v>330</v>
      </c>
      <c r="KRR200" t="s">
        <v>330</v>
      </c>
      <c r="KRS200" t="s">
        <v>330</v>
      </c>
      <c r="KRT200" t="s">
        <v>330</v>
      </c>
      <c r="KRU200" t="s">
        <v>330</v>
      </c>
      <c r="KRV200" t="s">
        <v>330</v>
      </c>
      <c r="KRW200" t="s">
        <v>330</v>
      </c>
      <c r="KRX200" t="s">
        <v>330</v>
      </c>
      <c r="KRY200" t="s">
        <v>330</v>
      </c>
      <c r="KRZ200" t="s">
        <v>330</v>
      </c>
      <c r="KSA200" t="s">
        <v>330</v>
      </c>
      <c r="KSB200" t="s">
        <v>330</v>
      </c>
      <c r="KSC200" t="s">
        <v>330</v>
      </c>
      <c r="KSD200" t="s">
        <v>330</v>
      </c>
      <c r="KSE200" t="s">
        <v>330</v>
      </c>
      <c r="KSF200" t="s">
        <v>330</v>
      </c>
      <c r="KSG200" t="s">
        <v>330</v>
      </c>
      <c r="KSH200" t="s">
        <v>330</v>
      </c>
      <c r="KSI200" t="s">
        <v>330</v>
      </c>
      <c r="KSJ200" t="s">
        <v>330</v>
      </c>
      <c r="KSK200" t="s">
        <v>330</v>
      </c>
      <c r="KSL200" t="s">
        <v>330</v>
      </c>
      <c r="KSM200" t="s">
        <v>330</v>
      </c>
      <c r="KSN200" t="s">
        <v>330</v>
      </c>
      <c r="KSO200" t="s">
        <v>330</v>
      </c>
      <c r="KSP200" t="s">
        <v>330</v>
      </c>
      <c r="KSQ200" t="s">
        <v>330</v>
      </c>
      <c r="KSR200" t="s">
        <v>330</v>
      </c>
      <c r="KSS200" t="s">
        <v>330</v>
      </c>
      <c r="KST200" t="s">
        <v>330</v>
      </c>
      <c r="KSU200" t="s">
        <v>330</v>
      </c>
      <c r="KSV200" t="s">
        <v>330</v>
      </c>
      <c r="KSW200" t="s">
        <v>330</v>
      </c>
      <c r="KSX200" t="s">
        <v>330</v>
      </c>
      <c r="KSY200" t="s">
        <v>330</v>
      </c>
      <c r="KSZ200" t="s">
        <v>330</v>
      </c>
      <c r="KTA200" t="s">
        <v>330</v>
      </c>
      <c r="KTB200" t="s">
        <v>330</v>
      </c>
      <c r="KTC200" t="s">
        <v>330</v>
      </c>
      <c r="KTD200" t="s">
        <v>330</v>
      </c>
      <c r="KTE200" t="s">
        <v>330</v>
      </c>
      <c r="KTF200" t="s">
        <v>330</v>
      </c>
      <c r="KTG200" t="s">
        <v>330</v>
      </c>
      <c r="KTH200" t="s">
        <v>330</v>
      </c>
      <c r="KTI200" t="s">
        <v>330</v>
      </c>
      <c r="KTJ200" t="s">
        <v>330</v>
      </c>
      <c r="KTK200" t="s">
        <v>330</v>
      </c>
      <c r="KTL200" t="s">
        <v>330</v>
      </c>
      <c r="KTM200" t="s">
        <v>330</v>
      </c>
      <c r="KTN200" t="s">
        <v>330</v>
      </c>
      <c r="KTO200" t="s">
        <v>330</v>
      </c>
      <c r="KTP200" t="s">
        <v>330</v>
      </c>
      <c r="KTQ200" t="s">
        <v>330</v>
      </c>
      <c r="KTR200" t="s">
        <v>330</v>
      </c>
      <c r="KTS200" t="s">
        <v>330</v>
      </c>
      <c r="KTT200" t="s">
        <v>330</v>
      </c>
      <c r="KTU200" t="s">
        <v>330</v>
      </c>
      <c r="KTV200" t="s">
        <v>330</v>
      </c>
      <c r="KTW200" t="s">
        <v>330</v>
      </c>
      <c r="KTX200" t="s">
        <v>330</v>
      </c>
      <c r="KTY200" t="s">
        <v>330</v>
      </c>
      <c r="KTZ200" t="s">
        <v>330</v>
      </c>
      <c r="KUA200" t="s">
        <v>330</v>
      </c>
      <c r="KUB200" t="s">
        <v>330</v>
      </c>
      <c r="KUC200" t="s">
        <v>330</v>
      </c>
      <c r="KUD200" t="s">
        <v>330</v>
      </c>
      <c r="KUE200" t="s">
        <v>330</v>
      </c>
      <c r="KUF200" t="s">
        <v>330</v>
      </c>
      <c r="KUG200" t="s">
        <v>330</v>
      </c>
      <c r="KUH200" t="s">
        <v>330</v>
      </c>
      <c r="KUI200" t="s">
        <v>330</v>
      </c>
      <c r="KUJ200" t="s">
        <v>330</v>
      </c>
      <c r="KUK200" t="s">
        <v>330</v>
      </c>
      <c r="KUL200" t="s">
        <v>330</v>
      </c>
      <c r="KUM200" t="s">
        <v>330</v>
      </c>
      <c r="KUN200" t="s">
        <v>330</v>
      </c>
      <c r="KUO200" t="s">
        <v>330</v>
      </c>
      <c r="KUP200" t="s">
        <v>330</v>
      </c>
      <c r="KUQ200" t="s">
        <v>330</v>
      </c>
      <c r="KUR200" t="s">
        <v>330</v>
      </c>
      <c r="KUS200" t="s">
        <v>330</v>
      </c>
      <c r="KUT200" t="s">
        <v>330</v>
      </c>
      <c r="KUU200" t="s">
        <v>330</v>
      </c>
      <c r="KUV200" t="s">
        <v>330</v>
      </c>
      <c r="KUW200" t="s">
        <v>330</v>
      </c>
      <c r="KUX200" t="s">
        <v>330</v>
      </c>
      <c r="KUY200" t="s">
        <v>330</v>
      </c>
      <c r="KUZ200" t="s">
        <v>330</v>
      </c>
      <c r="KVA200" t="s">
        <v>330</v>
      </c>
      <c r="KVB200" t="s">
        <v>330</v>
      </c>
      <c r="KVC200" t="s">
        <v>330</v>
      </c>
      <c r="KVD200" t="s">
        <v>330</v>
      </c>
      <c r="KVE200" t="s">
        <v>330</v>
      </c>
      <c r="KVF200" t="s">
        <v>330</v>
      </c>
      <c r="KVG200" t="s">
        <v>330</v>
      </c>
      <c r="KVH200" t="s">
        <v>330</v>
      </c>
      <c r="KVI200" t="s">
        <v>330</v>
      </c>
      <c r="KVJ200" t="s">
        <v>330</v>
      </c>
      <c r="KVK200" t="s">
        <v>330</v>
      </c>
      <c r="KVL200" t="s">
        <v>330</v>
      </c>
      <c r="KVM200" t="s">
        <v>330</v>
      </c>
      <c r="KVN200" t="s">
        <v>330</v>
      </c>
      <c r="KVO200" t="s">
        <v>330</v>
      </c>
      <c r="KVP200" t="s">
        <v>330</v>
      </c>
      <c r="KVQ200" t="s">
        <v>330</v>
      </c>
      <c r="KVR200" t="s">
        <v>330</v>
      </c>
      <c r="KVS200" t="s">
        <v>330</v>
      </c>
      <c r="KVT200" t="s">
        <v>330</v>
      </c>
      <c r="KVU200" t="s">
        <v>330</v>
      </c>
      <c r="KVV200" t="s">
        <v>330</v>
      </c>
      <c r="KVW200" t="s">
        <v>330</v>
      </c>
      <c r="KVX200" t="s">
        <v>330</v>
      </c>
      <c r="KVY200" t="s">
        <v>330</v>
      </c>
      <c r="KVZ200" t="s">
        <v>330</v>
      </c>
      <c r="KWA200" t="s">
        <v>330</v>
      </c>
      <c r="KWB200" t="s">
        <v>330</v>
      </c>
      <c r="KWC200" t="s">
        <v>330</v>
      </c>
      <c r="KWD200" t="s">
        <v>330</v>
      </c>
      <c r="KWE200" t="s">
        <v>330</v>
      </c>
      <c r="KWF200" t="s">
        <v>330</v>
      </c>
      <c r="KWG200" t="s">
        <v>330</v>
      </c>
      <c r="KWH200" t="s">
        <v>330</v>
      </c>
      <c r="KWI200" t="s">
        <v>330</v>
      </c>
      <c r="KWJ200" t="s">
        <v>330</v>
      </c>
      <c r="KWK200" t="s">
        <v>330</v>
      </c>
      <c r="KWL200" t="s">
        <v>330</v>
      </c>
      <c r="KWM200" t="s">
        <v>330</v>
      </c>
      <c r="KWN200" t="s">
        <v>330</v>
      </c>
      <c r="KWO200" t="s">
        <v>330</v>
      </c>
      <c r="KWP200" t="s">
        <v>330</v>
      </c>
      <c r="KWQ200" t="s">
        <v>330</v>
      </c>
      <c r="KWR200" t="s">
        <v>330</v>
      </c>
      <c r="KWS200" t="s">
        <v>330</v>
      </c>
      <c r="KWT200" t="s">
        <v>330</v>
      </c>
      <c r="KWU200" t="s">
        <v>330</v>
      </c>
      <c r="KWV200" t="s">
        <v>330</v>
      </c>
      <c r="KWW200" t="s">
        <v>330</v>
      </c>
      <c r="KWX200" t="s">
        <v>330</v>
      </c>
      <c r="KWY200" t="s">
        <v>330</v>
      </c>
      <c r="KWZ200" t="s">
        <v>330</v>
      </c>
      <c r="KXA200" t="s">
        <v>330</v>
      </c>
      <c r="KXB200" t="s">
        <v>330</v>
      </c>
      <c r="KXC200" t="s">
        <v>330</v>
      </c>
      <c r="KXD200" t="s">
        <v>330</v>
      </c>
      <c r="KXE200" t="s">
        <v>330</v>
      </c>
      <c r="KXF200" t="s">
        <v>330</v>
      </c>
      <c r="KXG200" t="s">
        <v>330</v>
      </c>
      <c r="KXH200" t="s">
        <v>330</v>
      </c>
      <c r="KXI200" t="s">
        <v>330</v>
      </c>
      <c r="KXJ200" t="s">
        <v>330</v>
      </c>
      <c r="KXK200" t="s">
        <v>330</v>
      </c>
      <c r="KXL200" t="s">
        <v>330</v>
      </c>
      <c r="KXM200" t="s">
        <v>330</v>
      </c>
      <c r="KXN200" t="s">
        <v>330</v>
      </c>
      <c r="KXO200" t="s">
        <v>330</v>
      </c>
      <c r="KXP200" t="s">
        <v>330</v>
      </c>
      <c r="KXQ200" t="s">
        <v>330</v>
      </c>
      <c r="KXR200" t="s">
        <v>330</v>
      </c>
      <c r="KXS200" t="s">
        <v>330</v>
      </c>
      <c r="KXT200" t="s">
        <v>330</v>
      </c>
      <c r="KXU200" t="s">
        <v>330</v>
      </c>
      <c r="KXV200" t="s">
        <v>330</v>
      </c>
      <c r="KXW200" t="s">
        <v>330</v>
      </c>
      <c r="KXX200" t="s">
        <v>330</v>
      </c>
      <c r="KXY200" t="s">
        <v>330</v>
      </c>
      <c r="KXZ200" t="s">
        <v>330</v>
      </c>
      <c r="KYA200" t="s">
        <v>330</v>
      </c>
      <c r="KYB200" t="s">
        <v>330</v>
      </c>
      <c r="KYC200" t="s">
        <v>330</v>
      </c>
      <c r="KYD200" t="s">
        <v>330</v>
      </c>
      <c r="KYE200" t="s">
        <v>330</v>
      </c>
      <c r="KYF200" t="s">
        <v>330</v>
      </c>
      <c r="KYG200" t="s">
        <v>330</v>
      </c>
      <c r="KYH200" t="s">
        <v>330</v>
      </c>
      <c r="KYI200" t="s">
        <v>330</v>
      </c>
      <c r="KYJ200" t="s">
        <v>330</v>
      </c>
      <c r="KYK200" t="s">
        <v>330</v>
      </c>
      <c r="KYL200" t="s">
        <v>330</v>
      </c>
      <c r="KYM200" t="s">
        <v>330</v>
      </c>
      <c r="KYN200" t="s">
        <v>330</v>
      </c>
      <c r="KYO200" t="s">
        <v>330</v>
      </c>
      <c r="KYP200" t="s">
        <v>330</v>
      </c>
      <c r="KYQ200" t="s">
        <v>330</v>
      </c>
      <c r="KYR200" t="s">
        <v>330</v>
      </c>
      <c r="KYS200" t="s">
        <v>330</v>
      </c>
      <c r="KYT200" t="s">
        <v>330</v>
      </c>
      <c r="KYU200" t="s">
        <v>330</v>
      </c>
      <c r="KYV200" t="s">
        <v>330</v>
      </c>
      <c r="KYW200" t="s">
        <v>330</v>
      </c>
      <c r="KYX200" t="s">
        <v>330</v>
      </c>
      <c r="KYY200" t="s">
        <v>330</v>
      </c>
      <c r="KYZ200" t="s">
        <v>330</v>
      </c>
      <c r="KZA200" t="s">
        <v>330</v>
      </c>
      <c r="KZB200" t="s">
        <v>330</v>
      </c>
      <c r="KZC200" t="s">
        <v>330</v>
      </c>
      <c r="KZD200" t="s">
        <v>330</v>
      </c>
      <c r="KZE200" t="s">
        <v>330</v>
      </c>
      <c r="KZF200" t="s">
        <v>330</v>
      </c>
      <c r="KZG200" t="s">
        <v>330</v>
      </c>
      <c r="KZH200" t="s">
        <v>330</v>
      </c>
      <c r="KZI200" t="s">
        <v>330</v>
      </c>
      <c r="KZJ200" t="s">
        <v>330</v>
      </c>
      <c r="KZK200" t="s">
        <v>330</v>
      </c>
      <c r="KZL200" t="s">
        <v>330</v>
      </c>
      <c r="KZM200" t="s">
        <v>330</v>
      </c>
      <c r="KZN200" t="s">
        <v>330</v>
      </c>
      <c r="KZO200" t="s">
        <v>330</v>
      </c>
      <c r="KZP200" t="s">
        <v>330</v>
      </c>
      <c r="KZQ200" t="s">
        <v>330</v>
      </c>
      <c r="KZR200" t="s">
        <v>330</v>
      </c>
      <c r="KZS200" t="s">
        <v>330</v>
      </c>
      <c r="KZT200" t="s">
        <v>330</v>
      </c>
      <c r="KZU200" t="s">
        <v>330</v>
      </c>
      <c r="KZV200" t="s">
        <v>330</v>
      </c>
      <c r="KZW200" t="s">
        <v>330</v>
      </c>
      <c r="KZX200" t="s">
        <v>330</v>
      </c>
      <c r="KZY200" t="s">
        <v>330</v>
      </c>
      <c r="KZZ200" t="s">
        <v>330</v>
      </c>
      <c r="LAA200" t="s">
        <v>330</v>
      </c>
      <c r="LAB200" t="s">
        <v>330</v>
      </c>
      <c r="LAC200" t="s">
        <v>330</v>
      </c>
      <c r="LAD200" t="s">
        <v>330</v>
      </c>
      <c r="LAE200" t="s">
        <v>330</v>
      </c>
      <c r="LAF200" t="s">
        <v>330</v>
      </c>
      <c r="LAG200" t="s">
        <v>330</v>
      </c>
      <c r="LAH200" t="s">
        <v>330</v>
      </c>
      <c r="LAI200" t="s">
        <v>330</v>
      </c>
      <c r="LAJ200" t="s">
        <v>330</v>
      </c>
      <c r="LAK200" t="s">
        <v>330</v>
      </c>
      <c r="LAL200" t="s">
        <v>330</v>
      </c>
      <c r="LAM200" t="s">
        <v>330</v>
      </c>
      <c r="LAN200" t="s">
        <v>330</v>
      </c>
      <c r="LAO200" t="s">
        <v>330</v>
      </c>
      <c r="LAP200" t="s">
        <v>330</v>
      </c>
      <c r="LAQ200" t="s">
        <v>330</v>
      </c>
      <c r="LAR200" t="s">
        <v>330</v>
      </c>
      <c r="LAS200" t="s">
        <v>330</v>
      </c>
      <c r="LAT200" t="s">
        <v>330</v>
      </c>
      <c r="LAU200" t="s">
        <v>330</v>
      </c>
      <c r="LAV200" t="s">
        <v>330</v>
      </c>
      <c r="LAW200" t="s">
        <v>330</v>
      </c>
      <c r="LAX200" t="s">
        <v>330</v>
      </c>
      <c r="LAY200" t="s">
        <v>330</v>
      </c>
      <c r="LAZ200" t="s">
        <v>330</v>
      </c>
      <c r="LBA200" t="s">
        <v>330</v>
      </c>
      <c r="LBB200" t="s">
        <v>330</v>
      </c>
      <c r="LBC200" t="s">
        <v>330</v>
      </c>
      <c r="LBD200" t="s">
        <v>330</v>
      </c>
      <c r="LBE200" t="s">
        <v>330</v>
      </c>
      <c r="LBF200" t="s">
        <v>330</v>
      </c>
      <c r="LBG200" t="s">
        <v>330</v>
      </c>
      <c r="LBH200" t="s">
        <v>330</v>
      </c>
      <c r="LBI200" t="s">
        <v>330</v>
      </c>
      <c r="LBJ200" t="s">
        <v>330</v>
      </c>
      <c r="LBK200" t="s">
        <v>330</v>
      </c>
      <c r="LBL200" t="s">
        <v>330</v>
      </c>
      <c r="LBM200" t="s">
        <v>330</v>
      </c>
      <c r="LBN200" t="s">
        <v>330</v>
      </c>
      <c r="LBO200" t="s">
        <v>330</v>
      </c>
      <c r="LBP200" t="s">
        <v>330</v>
      </c>
      <c r="LBQ200" t="s">
        <v>330</v>
      </c>
      <c r="LBR200" t="s">
        <v>330</v>
      </c>
      <c r="LBS200" t="s">
        <v>330</v>
      </c>
      <c r="LBT200" t="s">
        <v>330</v>
      </c>
      <c r="LBU200" t="s">
        <v>330</v>
      </c>
      <c r="LBV200" t="s">
        <v>330</v>
      </c>
      <c r="LBW200" t="s">
        <v>330</v>
      </c>
      <c r="LBX200" t="s">
        <v>330</v>
      </c>
      <c r="LBY200" t="s">
        <v>330</v>
      </c>
      <c r="LBZ200" t="s">
        <v>330</v>
      </c>
      <c r="LCA200" t="s">
        <v>330</v>
      </c>
      <c r="LCB200" t="s">
        <v>330</v>
      </c>
      <c r="LCC200" t="s">
        <v>330</v>
      </c>
      <c r="LCD200" t="s">
        <v>330</v>
      </c>
      <c r="LCE200" t="s">
        <v>330</v>
      </c>
      <c r="LCF200" t="s">
        <v>330</v>
      </c>
      <c r="LCG200" t="s">
        <v>330</v>
      </c>
      <c r="LCH200" t="s">
        <v>330</v>
      </c>
      <c r="LCI200" t="s">
        <v>330</v>
      </c>
      <c r="LCJ200" t="s">
        <v>330</v>
      </c>
      <c r="LCK200" t="s">
        <v>330</v>
      </c>
      <c r="LCL200" t="s">
        <v>330</v>
      </c>
      <c r="LCM200" t="s">
        <v>330</v>
      </c>
      <c r="LCN200" t="s">
        <v>330</v>
      </c>
      <c r="LCO200" t="s">
        <v>330</v>
      </c>
      <c r="LCP200" t="s">
        <v>330</v>
      </c>
      <c r="LCQ200" t="s">
        <v>330</v>
      </c>
      <c r="LCR200" t="s">
        <v>330</v>
      </c>
      <c r="LCS200" t="s">
        <v>330</v>
      </c>
      <c r="LCT200" t="s">
        <v>330</v>
      </c>
      <c r="LCU200" t="s">
        <v>330</v>
      </c>
      <c r="LCV200" t="s">
        <v>330</v>
      </c>
      <c r="LCW200" t="s">
        <v>330</v>
      </c>
      <c r="LCX200" t="s">
        <v>330</v>
      </c>
      <c r="LCY200" t="s">
        <v>330</v>
      </c>
      <c r="LCZ200" t="s">
        <v>330</v>
      </c>
      <c r="LDA200" t="s">
        <v>330</v>
      </c>
      <c r="LDB200" t="s">
        <v>330</v>
      </c>
      <c r="LDC200" t="s">
        <v>330</v>
      </c>
      <c r="LDD200" t="s">
        <v>330</v>
      </c>
      <c r="LDE200" t="s">
        <v>330</v>
      </c>
      <c r="LDF200" t="s">
        <v>330</v>
      </c>
      <c r="LDG200" t="s">
        <v>330</v>
      </c>
      <c r="LDH200" t="s">
        <v>330</v>
      </c>
      <c r="LDI200" t="s">
        <v>330</v>
      </c>
      <c r="LDJ200" t="s">
        <v>330</v>
      </c>
      <c r="LDK200" t="s">
        <v>330</v>
      </c>
      <c r="LDL200" t="s">
        <v>330</v>
      </c>
      <c r="LDM200" t="s">
        <v>330</v>
      </c>
      <c r="LDN200" t="s">
        <v>330</v>
      </c>
      <c r="LDO200" t="s">
        <v>330</v>
      </c>
      <c r="LDP200" t="s">
        <v>330</v>
      </c>
      <c r="LDQ200" t="s">
        <v>330</v>
      </c>
      <c r="LDR200" t="s">
        <v>330</v>
      </c>
      <c r="LDS200" t="s">
        <v>330</v>
      </c>
      <c r="LDT200" t="s">
        <v>330</v>
      </c>
      <c r="LDU200" t="s">
        <v>330</v>
      </c>
      <c r="LDV200" t="s">
        <v>330</v>
      </c>
      <c r="LDW200" t="s">
        <v>330</v>
      </c>
      <c r="LDX200" t="s">
        <v>330</v>
      </c>
      <c r="LDY200" t="s">
        <v>330</v>
      </c>
      <c r="LDZ200" t="s">
        <v>330</v>
      </c>
      <c r="LEA200" t="s">
        <v>330</v>
      </c>
      <c r="LEB200" t="s">
        <v>330</v>
      </c>
      <c r="LEC200" t="s">
        <v>330</v>
      </c>
      <c r="LED200" t="s">
        <v>330</v>
      </c>
      <c r="LEE200" t="s">
        <v>330</v>
      </c>
      <c r="LEF200" t="s">
        <v>330</v>
      </c>
      <c r="LEG200" t="s">
        <v>330</v>
      </c>
      <c r="LEH200" t="s">
        <v>330</v>
      </c>
      <c r="LEI200" t="s">
        <v>330</v>
      </c>
      <c r="LEJ200" t="s">
        <v>330</v>
      </c>
      <c r="LEK200" t="s">
        <v>330</v>
      </c>
      <c r="LEL200" t="s">
        <v>330</v>
      </c>
      <c r="LEM200" t="s">
        <v>330</v>
      </c>
      <c r="LEN200" t="s">
        <v>330</v>
      </c>
      <c r="LEO200" t="s">
        <v>330</v>
      </c>
      <c r="LEP200" t="s">
        <v>330</v>
      </c>
      <c r="LEQ200" t="s">
        <v>330</v>
      </c>
      <c r="LER200" t="s">
        <v>330</v>
      </c>
      <c r="LES200" t="s">
        <v>330</v>
      </c>
      <c r="LET200" t="s">
        <v>330</v>
      </c>
      <c r="LEU200" t="s">
        <v>330</v>
      </c>
      <c r="LEV200" t="s">
        <v>330</v>
      </c>
      <c r="LEW200" t="s">
        <v>330</v>
      </c>
      <c r="LEX200" t="s">
        <v>330</v>
      </c>
      <c r="LEY200" t="s">
        <v>330</v>
      </c>
      <c r="LEZ200" t="s">
        <v>330</v>
      </c>
      <c r="LFA200" t="s">
        <v>330</v>
      </c>
      <c r="LFB200" t="s">
        <v>330</v>
      </c>
      <c r="LFC200" t="s">
        <v>330</v>
      </c>
      <c r="LFD200" t="s">
        <v>330</v>
      </c>
      <c r="LFE200" t="s">
        <v>330</v>
      </c>
      <c r="LFF200" t="s">
        <v>330</v>
      </c>
      <c r="LFG200" t="s">
        <v>330</v>
      </c>
      <c r="LFH200" t="s">
        <v>330</v>
      </c>
      <c r="LFI200" t="s">
        <v>330</v>
      </c>
      <c r="LFJ200" t="s">
        <v>330</v>
      </c>
      <c r="LFK200" t="s">
        <v>330</v>
      </c>
      <c r="LFL200" t="s">
        <v>330</v>
      </c>
      <c r="LFM200" t="s">
        <v>330</v>
      </c>
      <c r="LFN200" t="s">
        <v>330</v>
      </c>
      <c r="LFO200" t="s">
        <v>330</v>
      </c>
      <c r="LFP200" t="s">
        <v>330</v>
      </c>
      <c r="LFQ200" t="s">
        <v>330</v>
      </c>
      <c r="LFR200" t="s">
        <v>330</v>
      </c>
      <c r="LFS200" t="s">
        <v>330</v>
      </c>
      <c r="LFT200" t="s">
        <v>330</v>
      </c>
      <c r="LFU200" t="s">
        <v>330</v>
      </c>
      <c r="LFV200" t="s">
        <v>330</v>
      </c>
      <c r="LFW200" t="s">
        <v>330</v>
      </c>
      <c r="LFX200" t="s">
        <v>330</v>
      </c>
      <c r="LFY200" t="s">
        <v>330</v>
      </c>
      <c r="LFZ200" t="s">
        <v>330</v>
      </c>
      <c r="LGA200" t="s">
        <v>330</v>
      </c>
      <c r="LGB200" t="s">
        <v>330</v>
      </c>
      <c r="LGC200" t="s">
        <v>330</v>
      </c>
      <c r="LGD200" t="s">
        <v>330</v>
      </c>
      <c r="LGE200" t="s">
        <v>330</v>
      </c>
      <c r="LGF200" t="s">
        <v>330</v>
      </c>
      <c r="LGG200" t="s">
        <v>330</v>
      </c>
      <c r="LGH200" t="s">
        <v>330</v>
      </c>
      <c r="LGI200" t="s">
        <v>330</v>
      </c>
      <c r="LGJ200" t="s">
        <v>330</v>
      </c>
      <c r="LGK200" t="s">
        <v>330</v>
      </c>
      <c r="LGL200" t="s">
        <v>330</v>
      </c>
      <c r="LGM200" t="s">
        <v>330</v>
      </c>
      <c r="LGN200" t="s">
        <v>330</v>
      </c>
      <c r="LGO200" t="s">
        <v>330</v>
      </c>
      <c r="LGP200" t="s">
        <v>330</v>
      </c>
      <c r="LGQ200" t="s">
        <v>330</v>
      </c>
      <c r="LGR200" t="s">
        <v>330</v>
      </c>
      <c r="LGS200" t="s">
        <v>330</v>
      </c>
      <c r="LGT200" t="s">
        <v>330</v>
      </c>
      <c r="LGU200" t="s">
        <v>330</v>
      </c>
      <c r="LGV200" t="s">
        <v>330</v>
      </c>
      <c r="LGW200" t="s">
        <v>330</v>
      </c>
      <c r="LGX200" t="s">
        <v>330</v>
      </c>
      <c r="LGY200" t="s">
        <v>330</v>
      </c>
      <c r="LGZ200" t="s">
        <v>330</v>
      </c>
      <c r="LHA200" t="s">
        <v>330</v>
      </c>
      <c r="LHB200" t="s">
        <v>330</v>
      </c>
      <c r="LHC200" t="s">
        <v>330</v>
      </c>
      <c r="LHD200" t="s">
        <v>330</v>
      </c>
      <c r="LHE200" t="s">
        <v>330</v>
      </c>
      <c r="LHF200" t="s">
        <v>330</v>
      </c>
      <c r="LHG200" t="s">
        <v>330</v>
      </c>
      <c r="LHH200" t="s">
        <v>330</v>
      </c>
      <c r="LHI200" t="s">
        <v>330</v>
      </c>
      <c r="LHJ200" t="s">
        <v>330</v>
      </c>
      <c r="LHK200" t="s">
        <v>330</v>
      </c>
      <c r="LHL200" t="s">
        <v>330</v>
      </c>
      <c r="LHM200" t="s">
        <v>330</v>
      </c>
      <c r="LHN200" t="s">
        <v>330</v>
      </c>
      <c r="LHO200" t="s">
        <v>330</v>
      </c>
      <c r="LHP200" t="s">
        <v>330</v>
      </c>
      <c r="LHQ200" t="s">
        <v>330</v>
      </c>
      <c r="LHR200" t="s">
        <v>330</v>
      </c>
      <c r="LHS200" t="s">
        <v>330</v>
      </c>
      <c r="LHT200" t="s">
        <v>330</v>
      </c>
      <c r="LHU200" t="s">
        <v>330</v>
      </c>
      <c r="LHV200" t="s">
        <v>330</v>
      </c>
      <c r="LHW200" t="s">
        <v>330</v>
      </c>
      <c r="LHX200" t="s">
        <v>330</v>
      </c>
      <c r="LHY200" t="s">
        <v>330</v>
      </c>
      <c r="LHZ200" t="s">
        <v>330</v>
      </c>
      <c r="LIA200" t="s">
        <v>330</v>
      </c>
      <c r="LIB200" t="s">
        <v>330</v>
      </c>
      <c r="LIC200" t="s">
        <v>330</v>
      </c>
      <c r="LID200" t="s">
        <v>330</v>
      </c>
      <c r="LIE200" t="s">
        <v>330</v>
      </c>
      <c r="LIF200" t="s">
        <v>330</v>
      </c>
      <c r="LIG200" t="s">
        <v>330</v>
      </c>
      <c r="LIH200" t="s">
        <v>330</v>
      </c>
      <c r="LII200" t="s">
        <v>330</v>
      </c>
      <c r="LIJ200" t="s">
        <v>330</v>
      </c>
      <c r="LIK200" t="s">
        <v>330</v>
      </c>
      <c r="LIL200" t="s">
        <v>330</v>
      </c>
      <c r="LIM200" t="s">
        <v>330</v>
      </c>
      <c r="LIN200" t="s">
        <v>330</v>
      </c>
      <c r="LIO200" t="s">
        <v>330</v>
      </c>
      <c r="LIP200" t="s">
        <v>330</v>
      </c>
      <c r="LIQ200" t="s">
        <v>330</v>
      </c>
      <c r="LIR200" t="s">
        <v>330</v>
      </c>
      <c r="LIS200" t="s">
        <v>330</v>
      </c>
      <c r="LIT200" t="s">
        <v>330</v>
      </c>
      <c r="LIU200" t="s">
        <v>330</v>
      </c>
      <c r="LIV200" t="s">
        <v>330</v>
      </c>
      <c r="LIW200" t="s">
        <v>330</v>
      </c>
      <c r="LIX200" t="s">
        <v>330</v>
      </c>
      <c r="LIY200" t="s">
        <v>330</v>
      </c>
      <c r="LIZ200" t="s">
        <v>330</v>
      </c>
      <c r="LJA200" t="s">
        <v>330</v>
      </c>
      <c r="LJB200" t="s">
        <v>330</v>
      </c>
      <c r="LJC200" t="s">
        <v>330</v>
      </c>
      <c r="LJD200" t="s">
        <v>330</v>
      </c>
      <c r="LJE200" t="s">
        <v>330</v>
      </c>
      <c r="LJF200" t="s">
        <v>330</v>
      </c>
      <c r="LJG200" t="s">
        <v>330</v>
      </c>
      <c r="LJH200" t="s">
        <v>330</v>
      </c>
      <c r="LJI200" t="s">
        <v>330</v>
      </c>
      <c r="LJJ200" t="s">
        <v>330</v>
      </c>
      <c r="LJK200" t="s">
        <v>330</v>
      </c>
      <c r="LJL200" t="s">
        <v>330</v>
      </c>
      <c r="LJM200" t="s">
        <v>330</v>
      </c>
      <c r="LJN200" t="s">
        <v>330</v>
      </c>
      <c r="LJO200" t="s">
        <v>330</v>
      </c>
      <c r="LJP200" t="s">
        <v>330</v>
      </c>
      <c r="LJQ200" t="s">
        <v>330</v>
      </c>
      <c r="LJR200" t="s">
        <v>330</v>
      </c>
      <c r="LJS200" t="s">
        <v>330</v>
      </c>
      <c r="LJT200" t="s">
        <v>330</v>
      </c>
      <c r="LJU200" t="s">
        <v>330</v>
      </c>
      <c r="LJV200" t="s">
        <v>330</v>
      </c>
      <c r="LJW200" t="s">
        <v>330</v>
      </c>
      <c r="LJX200" t="s">
        <v>330</v>
      </c>
      <c r="LJY200" t="s">
        <v>330</v>
      </c>
      <c r="LJZ200" t="s">
        <v>330</v>
      </c>
      <c r="LKA200" t="s">
        <v>330</v>
      </c>
      <c r="LKB200" t="s">
        <v>330</v>
      </c>
      <c r="LKC200" t="s">
        <v>330</v>
      </c>
      <c r="LKD200" t="s">
        <v>330</v>
      </c>
      <c r="LKE200" t="s">
        <v>330</v>
      </c>
      <c r="LKF200" t="s">
        <v>330</v>
      </c>
      <c r="LKG200" t="s">
        <v>330</v>
      </c>
      <c r="LKH200" t="s">
        <v>330</v>
      </c>
      <c r="LKI200" t="s">
        <v>330</v>
      </c>
      <c r="LKJ200" t="s">
        <v>330</v>
      </c>
      <c r="LKK200" t="s">
        <v>330</v>
      </c>
      <c r="LKL200" t="s">
        <v>330</v>
      </c>
      <c r="LKM200" t="s">
        <v>330</v>
      </c>
      <c r="LKN200" t="s">
        <v>330</v>
      </c>
      <c r="LKO200" t="s">
        <v>330</v>
      </c>
      <c r="LKP200" t="s">
        <v>330</v>
      </c>
      <c r="LKQ200" t="s">
        <v>330</v>
      </c>
      <c r="LKR200" t="s">
        <v>330</v>
      </c>
      <c r="LKS200" t="s">
        <v>330</v>
      </c>
      <c r="LKT200" t="s">
        <v>330</v>
      </c>
      <c r="LKU200" t="s">
        <v>330</v>
      </c>
      <c r="LKV200" t="s">
        <v>330</v>
      </c>
      <c r="LKW200" t="s">
        <v>330</v>
      </c>
      <c r="LKX200" t="s">
        <v>330</v>
      </c>
      <c r="LKY200" t="s">
        <v>330</v>
      </c>
      <c r="LKZ200" t="s">
        <v>330</v>
      </c>
      <c r="LLA200" t="s">
        <v>330</v>
      </c>
      <c r="LLB200" t="s">
        <v>330</v>
      </c>
      <c r="LLC200" t="s">
        <v>330</v>
      </c>
      <c r="LLD200" t="s">
        <v>330</v>
      </c>
      <c r="LLE200" t="s">
        <v>330</v>
      </c>
      <c r="LLF200" t="s">
        <v>330</v>
      </c>
      <c r="LLG200" t="s">
        <v>330</v>
      </c>
      <c r="LLH200" t="s">
        <v>330</v>
      </c>
      <c r="LLI200" t="s">
        <v>330</v>
      </c>
      <c r="LLJ200" t="s">
        <v>330</v>
      </c>
      <c r="LLK200" t="s">
        <v>330</v>
      </c>
      <c r="LLL200" t="s">
        <v>330</v>
      </c>
      <c r="LLM200" t="s">
        <v>330</v>
      </c>
      <c r="LLN200" t="s">
        <v>330</v>
      </c>
      <c r="LLO200" t="s">
        <v>330</v>
      </c>
      <c r="LLP200" t="s">
        <v>330</v>
      </c>
      <c r="LLQ200" t="s">
        <v>330</v>
      </c>
      <c r="LLR200" t="s">
        <v>330</v>
      </c>
      <c r="LLS200" t="s">
        <v>330</v>
      </c>
      <c r="LLT200" t="s">
        <v>330</v>
      </c>
      <c r="LLU200" t="s">
        <v>330</v>
      </c>
      <c r="LLV200" t="s">
        <v>330</v>
      </c>
      <c r="LLW200" t="s">
        <v>330</v>
      </c>
      <c r="LLX200" t="s">
        <v>330</v>
      </c>
      <c r="LLY200" t="s">
        <v>330</v>
      </c>
      <c r="LLZ200" t="s">
        <v>330</v>
      </c>
      <c r="LMA200" t="s">
        <v>330</v>
      </c>
      <c r="LMB200" t="s">
        <v>330</v>
      </c>
      <c r="LMC200" t="s">
        <v>330</v>
      </c>
      <c r="LMD200" t="s">
        <v>330</v>
      </c>
      <c r="LME200" t="s">
        <v>330</v>
      </c>
      <c r="LMF200" t="s">
        <v>330</v>
      </c>
      <c r="LMG200" t="s">
        <v>330</v>
      </c>
      <c r="LMH200" t="s">
        <v>330</v>
      </c>
      <c r="LMI200" t="s">
        <v>330</v>
      </c>
      <c r="LMJ200" t="s">
        <v>330</v>
      </c>
      <c r="LMK200" t="s">
        <v>330</v>
      </c>
      <c r="LML200" t="s">
        <v>330</v>
      </c>
      <c r="LMM200" t="s">
        <v>330</v>
      </c>
      <c r="LMN200" t="s">
        <v>330</v>
      </c>
      <c r="LMO200" t="s">
        <v>330</v>
      </c>
      <c r="LMP200" t="s">
        <v>330</v>
      </c>
      <c r="LMQ200" t="s">
        <v>330</v>
      </c>
      <c r="LMR200" t="s">
        <v>330</v>
      </c>
      <c r="LMS200" t="s">
        <v>330</v>
      </c>
      <c r="LMT200" t="s">
        <v>330</v>
      </c>
      <c r="LMU200" t="s">
        <v>330</v>
      </c>
      <c r="LMV200" t="s">
        <v>330</v>
      </c>
      <c r="LMW200" t="s">
        <v>330</v>
      </c>
      <c r="LMX200" t="s">
        <v>330</v>
      </c>
      <c r="LMY200" t="s">
        <v>330</v>
      </c>
      <c r="LMZ200" t="s">
        <v>330</v>
      </c>
      <c r="LNA200" t="s">
        <v>330</v>
      </c>
      <c r="LNB200" t="s">
        <v>330</v>
      </c>
      <c r="LNC200" t="s">
        <v>330</v>
      </c>
      <c r="LND200" t="s">
        <v>330</v>
      </c>
      <c r="LNE200" t="s">
        <v>330</v>
      </c>
      <c r="LNF200" t="s">
        <v>330</v>
      </c>
      <c r="LNG200" t="s">
        <v>330</v>
      </c>
      <c r="LNH200" t="s">
        <v>330</v>
      </c>
      <c r="LNI200" t="s">
        <v>330</v>
      </c>
      <c r="LNJ200" t="s">
        <v>330</v>
      </c>
      <c r="LNK200" t="s">
        <v>330</v>
      </c>
      <c r="LNL200" t="s">
        <v>330</v>
      </c>
      <c r="LNM200" t="s">
        <v>330</v>
      </c>
      <c r="LNN200" t="s">
        <v>330</v>
      </c>
      <c r="LNO200" t="s">
        <v>330</v>
      </c>
      <c r="LNP200" t="s">
        <v>330</v>
      </c>
      <c r="LNQ200" t="s">
        <v>330</v>
      </c>
      <c r="LNR200" t="s">
        <v>330</v>
      </c>
      <c r="LNS200" t="s">
        <v>330</v>
      </c>
      <c r="LNT200" t="s">
        <v>330</v>
      </c>
      <c r="LNU200" t="s">
        <v>330</v>
      </c>
      <c r="LNV200" t="s">
        <v>330</v>
      </c>
      <c r="LNW200" t="s">
        <v>330</v>
      </c>
      <c r="LNX200" t="s">
        <v>330</v>
      </c>
      <c r="LNY200" t="s">
        <v>330</v>
      </c>
      <c r="LNZ200" t="s">
        <v>330</v>
      </c>
      <c r="LOA200" t="s">
        <v>330</v>
      </c>
      <c r="LOB200" t="s">
        <v>330</v>
      </c>
      <c r="LOC200" t="s">
        <v>330</v>
      </c>
      <c r="LOD200" t="s">
        <v>330</v>
      </c>
      <c r="LOE200" t="s">
        <v>330</v>
      </c>
      <c r="LOF200" t="s">
        <v>330</v>
      </c>
      <c r="LOG200" t="s">
        <v>330</v>
      </c>
      <c r="LOH200" t="s">
        <v>330</v>
      </c>
      <c r="LOI200" t="s">
        <v>330</v>
      </c>
      <c r="LOJ200" t="s">
        <v>330</v>
      </c>
      <c r="LOK200" t="s">
        <v>330</v>
      </c>
      <c r="LOL200" t="s">
        <v>330</v>
      </c>
      <c r="LOM200" t="s">
        <v>330</v>
      </c>
      <c r="LON200" t="s">
        <v>330</v>
      </c>
      <c r="LOO200" t="s">
        <v>330</v>
      </c>
      <c r="LOP200" t="s">
        <v>330</v>
      </c>
      <c r="LOQ200" t="s">
        <v>330</v>
      </c>
      <c r="LOR200" t="s">
        <v>330</v>
      </c>
      <c r="LOS200" t="s">
        <v>330</v>
      </c>
      <c r="LOT200" t="s">
        <v>330</v>
      </c>
      <c r="LOU200" t="s">
        <v>330</v>
      </c>
      <c r="LOV200" t="s">
        <v>330</v>
      </c>
      <c r="LOW200" t="s">
        <v>330</v>
      </c>
      <c r="LOX200" t="s">
        <v>330</v>
      </c>
      <c r="LOY200" t="s">
        <v>330</v>
      </c>
      <c r="LOZ200" t="s">
        <v>330</v>
      </c>
      <c r="LPA200" t="s">
        <v>330</v>
      </c>
      <c r="LPB200" t="s">
        <v>330</v>
      </c>
      <c r="LPC200" t="s">
        <v>330</v>
      </c>
      <c r="LPD200" t="s">
        <v>330</v>
      </c>
      <c r="LPE200" t="s">
        <v>330</v>
      </c>
      <c r="LPF200" t="s">
        <v>330</v>
      </c>
      <c r="LPG200" t="s">
        <v>330</v>
      </c>
      <c r="LPH200" t="s">
        <v>330</v>
      </c>
      <c r="LPI200" t="s">
        <v>330</v>
      </c>
      <c r="LPJ200" t="s">
        <v>330</v>
      </c>
      <c r="LPK200" t="s">
        <v>330</v>
      </c>
      <c r="LPL200" t="s">
        <v>330</v>
      </c>
      <c r="LPM200" t="s">
        <v>330</v>
      </c>
      <c r="LPN200" t="s">
        <v>330</v>
      </c>
      <c r="LPO200" t="s">
        <v>330</v>
      </c>
      <c r="LPP200" t="s">
        <v>330</v>
      </c>
      <c r="LPQ200" t="s">
        <v>330</v>
      </c>
      <c r="LPR200" t="s">
        <v>330</v>
      </c>
      <c r="LPS200" t="s">
        <v>330</v>
      </c>
      <c r="LPT200" t="s">
        <v>330</v>
      </c>
      <c r="LPU200" t="s">
        <v>330</v>
      </c>
      <c r="LPV200" t="s">
        <v>330</v>
      </c>
      <c r="LPW200" t="s">
        <v>330</v>
      </c>
      <c r="LPX200" t="s">
        <v>330</v>
      </c>
      <c r="LPY200" t="s">
        <v>330</v>
      </c>
      <c r="LPZ200" t="s">
        <v>330</v>
      </c>
      <c r="LQA200" t="s">
        <v>330</v>
      </c>
      <c r="LQB200" t="s">
        <v>330</v>
      </c>
      <c r="LQC200" t="s">
        <v>330</v>
      </c>
      <c r="LQD200" t="s">
        <v>330</v>
      </c>
      <c r="LQE200" t="s">
        <v>330</v>
      </c>
      <c r="LQF200" t="s">
        <v>330</v>
      </c>
      <c r="LQG200" t="s">
        <v>330</v>
      </c>
      <c r="LQH200" t="s">
        <v>330</v>
      </c>
      <c r="LQI200" t="s">
        <v>330</v>
      </c>
      <c r="LQJ200" t="s">
        <v>330</v>
      </c>
      <c r="LQK200" t="s">
        <v>330</v>
      </c>
      <c r="LQL200" t="s">
        <v>330</v>
      </c>
      <c r="LQM200" t="s">
        <v>330</v>
      </c>
      <c r="LQN200" t="s">
        <v>330</v>
      </c>
      <c r="LQO200" t="s">
        <v>330</v>
      </c>
      <c r="LQP200" t="s">
        <v>330</v>
      </c>
      <c r="LQQ200" t="s">
        <v>330</v>
      </c>
      <c r="LQR200" t="s">
        <v>330</v>
      </c>
      <c r="LQS200" t="s">
        <v>330</v>
      </c>
      <c r="LQT200" t="s">
        <v>330</v>
      </c>
      <c r="LQU200" t="s">
        <v>330</v>
      </c>
      <c r="LQV200" t="s">
        <v>330</v>
      </c>
      <c r="LQW200" t="s">
        <v>330</v>
      </c>
      <c r="LQX200" t="s">
        <v>330</v>
      </c>
      <c r="LQY200" t="s">
        <v>330</v>
      </c>
      <c r="LQZ200" t="s">
        <v>330</v>
      </c>
      <c r="LRA200" t="s">
        <v>330</v>
      </c>
      <c r="LRB200" t="s">
        <v>330</v>
      </c>
      <c r="LRC200" t="s">
        <v>330</v>
      </c>
      <c r="LRD200" t="s">
        <v>330</v>
      </c>
      <c r="LRE200" t="s">
        <v>330</v>
      </c>
      <c r="LRF200" t="s">
        <v>330</v>
      </c>
      <c r="LRG200" t="s">
        <v>330</v>
      </c>
      <c r="LRH200" t="s">
        <v>330</v>
      </c>
      <c r="LRI200" t="s">
        <v>330</v>
      </c>
      <c r="LRJ200" t="s">
        <v>330</v>
      </c>
      <c r="LRK200" t="s">
        <v>330</v>
      </c>
      <c r="LRL200" t="s">
        <v>330</v>
      </c>
      <c r="LRM200" t="s">
        <v>330</v>
      </c>
      <c r="LRN200" t="s">
        <v>330</v>
      </c>
      <c r="LRO200" t="s">
        <v>330</v>
      </c>
      <c r="LRP200" t="s">
        <v>330</v>
      </c>
      <c r="LRQ200" t="s">
        <v>330</v>
      </c>
      <c r="LRR200" t="s">
        <v>330</v>
      </c>
      <c r="LRS200" t="s">
        <v>330</v>
      </c>
      <c r="LRT200" t="s">
        <v>330</v>
      </c>
      <c r="LRU200" t="s">
        <v>330</v>
      </c>
      <c r="LRV200" t="s">
        <v>330</v>
      </c>
      <c r="LRW200" t="s">
        <v>330</v>
      </c>
      <c r="LRX200" t="s">
        <v>330</v>
      </c>
      <c r="LRY200" t="s">
        <v>330</v>
      </c>
      <c r="LRZ200" t="s">
        <v>330</v>
      </c>
      <c r="LSA200" t="s">
        <v>330</v>
      </c>
      <c r="LSB200" t="s">
        <v>330</v>
      </c>
      <c r="LSC200" t="s">
        <v>330</v>
      </c>
      <c r="LSD200" t="s">
        <v>330</v>
      </c>
      <c r="LSE200" t="s">
        <v>330</v>
      </c>
      <c r="LSF200" t="s">
        <v>330</v>
      </c>
      <c r="LSG200" t="s">
        <v>330</v>
      </c>
      <c r="LSH200" t="s">
        <v>330</v>
      </c>
      <c r="LSI200" t="s">
        <v>330</v>
      </c>
      <c r="LSJ200" t="s">
        <v>330</v>
      </c>
      <c r="LSK200" t="s">
        <v>330</v>
      </c>
      <c r="LSL200" t="s">
        <v>330</v>
      </c>
      <c r="LSM200" t="s">
        <v>330</v>
      </c>
      <c r="LSN200" t="s">
        <v>330</v>
      </c>
      <c r="LSO200" t="s">
        <v>330</v>
      </c>
      <c r="LSP200" t="s">
        <v>330</v>
      </c>
      <c r="LSQ200" t="s">
        <v>330</v>
      </c>
      <c r="LSR200" t="s">
        <v>330</v>
      </c>
      <c r="LSS200" t="s">
        <v>330</v>
      </c>
      <c r="LST200" t="s">
        <v>330</v>
      </c>
      <c r="LSU200" t="s">
        <v>330</v>
      </c>
      <c r="LSV200" t="s">
        <v>330</v>
      </c>
      <c r="LSW200" t="s">
        <v>330</v>
      </c>
      <c r="LSX200" t="s">
        <v>330</v>
      </c>
      <c r="LSY200" t="s">
        <v>330</v>
      </c>
      <c r="LSZ200" t="s">
        <v>330</v>
      </c>
      <c r="LTA200" t="s">
        <v>330</v>
      </c>
      <c r="LTB200" t="s">
        <v>330</v>
      </c>
      <c r="LTC200" t="s">
        <v>330</v>
      </c>
      <c r="LTD200" t="s">
        <v>330</v>
      </c>
      <c r="LTE200" t="s">
        <v>330</v>
      </c>
      <c r="LTF200" t="s">
        <v>330</v>
      </c>
      <c r="LTG200" t="s">
        <v>330</v>
      </c>
      <c r="LTH200" t="s">
        <v>330</v>
      </c>
      <c r="LTI200" t="s">
        <v>330</v>
      </c>
      <c r="LTJ200" t="s">
        <v>330</v>
      </c>
      <c r="LTK200" t="s">
        <v>330</v>
      </c>
      <c r="LTL200" t="s">
        <v>330</v>
      </c>
      <c r="LTM200" t="s">
        <v>330</v>
      </c>
      <c r="LTN200" t="s">
        <v>330</v>
      </c>
      <c r="LTO200" t="s">
        <v>330</v>
      </c>
      <c r="LTP200" t="s">
        <v>330</v>
      </c>
      <c r="LTQ200" t="s">
        <v>330</v>
      </c>
      <c r="LTR200" t="s">
        <v>330</v>
      </c>
      <c r="LTS200" t="s">
        <v>330</v>
      </c>
      <c r="LTT200" t="s">
        <v>330</v>
      </c>
      <c r="LTU200" t="s">
        <v>330</v>
      </c>
      <c r="LTV200" t="s">
        <v>330</v>
      </c>
      <c r="LTW200" t="s">
        <v>330</v>
      </c>
      <c r="LTX200" t="s">
        <v>330</v>
      </c>
      <c r="LTY200" t="s">
        <v>330</v>
      </c>
      <c r="LTZ200" t="s">
        <v>330</v>
      </c>
      <c r="LUA200" t="s">
        <v>330</v>
      </c>
      <c r="LUB200" t="s">
        <v>330</v>
      </c>
      <c r="LUC200" t="s">
        <v>330</v>
      </c>
      <c r="LUD200" t="s">
        <v>330</v>
      </c>
      <c r="LUE200" t="s">
        <v>330</v>
      </c>
      <c r="LUF200" t="s">
        <v>330</v>
      </c>
      <c r="LUG200" t="s">
        <v>330</v>
      </c>
      <c r="LUH200" t="s">
        <v>330</v>
      </c>
      <c r="LUI200" t="s">
        <v>330</v>
      </c>
      <c r="LUJ200" t="s">
        <v>330</v>
      </c>
      <c r="LUK200" t="s">
        <v>330</v>
      </c>
      <c r="LUL200" t="s">
        <v>330</v>
      </c>
      <c r="LUM200" t="s">
        <v>330</v>
      </c>
      <c r="LUN200" t="s">
        <v>330</v>
      </c>
      <c r="LUO200" t="s">
        <v>330</v>
      </c>
      <c r="LUP200" t="s">
        <v>330</v>
      </c>
      <c r="LUQ200" t="s">
        <v>330</v>
      </c>
      <c r="LUR200" t="s">
        <v>330</v>
      </c>
      <c r="LUS200" t="s">
        <v>330</v>
      </c>
      <c r="LUT200" t="s">
        <v>330</v>
      </c>
      <c r="LUU200" t="s">
        <v>330</v>
      </c>
      <c r="LUV200" t="s">
        <v>330</v>
      </c>
      <c r="LUW200" t="s">
        <v>330</v>
      </c>
      <c r="LUX200" t="s">
        <v>330</v>
      </c>
      <c r="LUY200" t="s">
        <v>330</v>
      </c>
      <c r="LUZ200" t="s">
        <v>330</v>
      </c>
      <c r="LVA200" t="s">
        <v>330</v>
      </c>
      <c r="LVB200" t="s">
        <v>330</v>
      </c>
      <c r="LVC200" t="s">
        <v>330</v>
      </c>
      <c r="LVD200" t="s">
        <v>330</v>
      </c>
      <c r="LVE200" t="s">
        <v>330</v>
      </c>
      <c r="LVF200" t="s">
        <v>330</v>
      </c>
      <c r="LVG200" t="s">
        <v>330</v>
      </c>
      <c r="LVH200" t="s">
        <v>330</v>
      </c>
      <c r="LVI200" t="s">
        <v>330</v>
      </c>
      <c r="LVJ200" t="s">
        <v>330</v>
      </c>
      <c r="LVK200" t="s">
        <v>330</v>
      </c>
      <c r="LVL200" t="s">
        <v>330</v>
      </c>
      <c r="LVM200" t="s">
        <v>330</v>
      </c>
      <c r="LVN200" t="s">
        <v>330</v>
      </c>
      <c r="LVO200" t="s">
        <v>330</v>
      </c>
      <c r="LVP200" t="s">
        <v>330</v>
      </c>
      <c r="LVQ200" t="s">
        <v>330</v>
      </c>
      <c r="LVR200" t="s">
        <v>330</v>
      </c>
      <c r="LVS200" t="s">
        <v>330</v>
      </c>
      <c r="LVT200" t="s">
        <v>330</v>
      </c>
      <c r="LVU200" t="s">
        <v>330</v>
      </c>
      <c r="LVV200" t="s">
        <v>330</v>
      </c>
      <c r="LVW200" t="s">
        <v>330</v>
      </c>
      <c r="LVX200" t="s">
        <v>330</v>
      </c>
      <c r="LVY200" t="s">
        <v>330</v>
      </c>
      <c r="LVZ200" t="s">
        <v>330</v>
      </c>
      <c r="LWA200" t="s">
        <v>330</v>
      </c>
      <c r="LWB200" t="s">
        <v>330</v>
      </c>
      <c r="LWC200" t="s">
        <v>330</v>
      </c>
      <c r="LWD200" t="s">
        <v>330</v>
      </c>
      <c r="LWE200" t="s">
        <v>330</v>
      </c>
      <c r="LWF200" t="s">
        <v>330</v>
      </c>
      <c r="LWG200" t="s">
        <v>330</v>
      </c>
      <c r="LWH200" t="s">
        <v>330</v>
      </c>
      <c r="LWI200" t="s">
        <v>330</v>
      </c>
      <c r="LWJ200" t="s">
        <v>330</v>
      </c>
      <c r="LWK200" t="s">
        <v>330</v>
      </c>
      <c r="LWL200" t="s">
        <v>330</v>
      </c>
      <c r="LWM200" t="s">
        <v>330</v>
      </c>
      <c r="LWN200" t="s">
        <v>330</v>
      </c>
      <c r="LWO200" t="s">
        <v>330</v>
      </c>
      <c r="LWP200" t="s">
        <v>330</v>
      </c>
      <c r="LWQ200" t="s">
        <v>330</v>
      </c>
      <c r="LWR200" t="s">
        <v>330</v>
      </c>
      <c r="LWS200" t="s">
        <v>330</v>
      </c>
      <c r="LWT200" t="s">
        <v>330</v>
      </c>
      <c r="LWU200" t="s">
        <v>330</v>
      </c>
      <c r="LWV200" t="s">
        <v>330</v>
      </c>
      <c r="LWW200" t="s">
        <v>330</v>
      </c>
      <c r="LWX200" t="s">
        <v>330</v>
      </c>
      <c r="LWY200" t="s">
        <v>330</v>
      </c>
      <c r="LWZ200" t="s">
        <v>330</v>
      </c>
      <c r="LXA200" t="s">
        <v>330</v>
      </c>
      <c r="LXB200" t="s">
        <v>330</v>
      </c>
      <c r="LXC200" t="s">
        <v>330</v>
      </c>
      <c r="LXD200" t="s">
        <v>330</v>
      </c>
      <c r="LXE200" t="s">
        <v>330</v>
      </c>
      <c r="LXF200" t="s">
        <v>330</v>
      </c>
      <c r="LXG200" t="s">
        <v>330</v>
      </c>
      <c r="LXH200" t="s">
        <v>330</v>
      </c>
      <c r="LXI200" t="s">
        <v>330</v>
      </c>
      <c r="LXJ200" t="s">
        <v>330</v>
      </c>
      <c r="LXK200" t="s">
        <v>330</v>
      </c>
      <c r="LXL200" t="s">
        <v>330</v>
      </c>
      <c r="LXM200" t="s">
        <v>330</v>
      </c>
      <c r="LXN200" t="s">
        <v>330</v>
      </c>
      <c r="LXO200" t="s">
        <v>330</v>
      </c>
      <c r="LXP200" t="s">
        <v>330</v>
      </c>
      <c r="LXQ200" t="s">
        <v>330</v>
      </c>
      <c r="LXR200" t="s">
        <v>330</v>
      </c>
      <c r="LXS200" t="s">
        <v>330</v>
      </c>
      <c r="LXT200" t="s">
        <v>330</v>
      </c>
      <c r="LXU200" t="s">
        <v>330</v>
      </c>
      <c r="LXV200" t="s">
        <v>330</v>
      </c>
      <c r="LXW200" t="s">
        <v>330</v>
      </c>
      <c r="LXX200" t="s">
        <v>330</v>
      </c>
      <c r="LXY200" t="s">
        <v>330</v>
      </c>
      <c r="LXZ200" t="s">
        <v>330</v>
      </c>
      <c r="LYA200" t="s">
        <v>330</v>
      </c>
      <c r="LYB200" t="s">
        <v>330</v>
      </c>
      <c r="LYC200" t="s">
        <v>330</v>
      </c>
      <c r="LYD200" t="s">
        <v>330</v>
      </c>
      <c r="LYE200" t="s">
        <v>330</v>
      </c>
      <c r="LYF200" t="s">
        <v>330</v>
      </c>
      <c r="LYG200" t="s">
        <v>330</v>
      </c>
      <c r="LYH200" t="s">
        <v>330</v>
      </c>
      <c r="LYI200" t="s">
        <v>330</v>
      </c>
      <c r="LYJ200" t="s">
        <v>330</v>
      </c>
      <c r="LYK200" t="s">
        <v>330</v>
      </c>
      <c r="LYL200" t="s">
        <v>330</v>
      </c>
      <c r="LYM200" t="s">
        <v>330</v>
      </c>
      <c r="LYN200" t="s">
        <v>330</v>
      </c>
      <c r="LYO200" t="s">
        <v>330</v>
      </c>
      <c r="LYP200" t="s">
        <v>330</v>
      </c>
      <c r="LYQ200" t="s">
        <v>330</v>
      </c>
      <c r="LYR200" t="s">
        <v>330</v>
      </c>
      <c r="LYS200" t="s">
        <v>330</v>
      </c>
      <c r="LYT200" t="s">
        <v>330</v>
      </c>
      <c r="LYU200" t="s">
        <v>330</v>
      </c>
      <c r="LYV200" t="s">
        <v>330</v>
      </c>
      <c r="LYW200" t="s">
        <v>330</v>
      </c>
      <c r="LYX200" t="s">
        <v>330</v>
      </c>
      <c r="LYY200" t="s">
        <v>330</v>
      </c>
      <c r="LYZ200" t="s">
        <v>330</v>
      </c>
      <c r="LZA200" t="s">
        <v>330</v>
      </c>
      <c r="LZB200" t="s">
        <v>330</v>
      </c>
      <c r="LZC200" t="s">
        <v>330</v>
      </c>
      <c r="LZD200" t="s">
        <v>330</v>
      </c>
      <c r="LZE200" t="s">
        <v>330</v>
      </c>
      <c r="LZF200" t="s">
        <v>330</v>
      </c>
      <c r="LZG200" t="s">
        <v>330</v>
      </c>
      <c r="LZH200" t="s">
        <v>330</v>
      </c>
      <c r="LZI200" t="s">
        <v>330</v>
      </c>
      <c r="LZJ200" t="s">
        <v>330</v>
      </c>
      <c r="LZK200" t="s">
        <v>330</v>
      </c>
      <c r="LZL200" t="s">
        <v>330</v>
      </c>
      <c r="LZM200" t="s">
        <v>330</v>
      </c>
      <c r="LZN200" t="s">
        <v>330</v>
      </c>
      <c r="LZO200" t="s">
        <v>330</v>
      </c>
      <c r="LZP200" t="s">
        <v>330</v>
      </c>
      <c r="LZQ200" t="s">
        <v>330</v>
      </c>
      <c r="LZR200" t="s">
        <v>330</v>
      </c>
      <c r="LZS200" t="s">
        <v>330</v>
      </c>
      <c r="LZT200" t="s">
        <v>330</v>
      </c>
      <c r="LZU200" t="s">
        <v>330</v>
      </c>
      <c r="LZV200" t="s">
        <v>330</v>
      </c>
      <c r="LZW200" t="s">
        <v>330</v>
      </c>
      <c r="LZX200" t="s">
        <v>330</v>
      </c>
      <c r="LZY200" t="s">
        <v>330</v>
      </c>
      <c r="LZZ200" t="s">
        <v>330</v>
      </c>
      <c r="MAA200" t="s">
        <v>330</v>
      </c>
      <c r="MAB200" t="s">
        <v>330</v>
      </c>
      <c r="MAC200" t="s">
        <v>330</v>
      </c>
      <c r="MAD200" t="s">
        <v>330</v>
      </c>
      <c r="MAE200" t="s">
        <v>330</v>
      </c>
      <c r="MAF200" t="s">
        <v>330</v>
      </c>
      <c r="MAG200" t="s">
        <v>330</v>
      </c>
      <c r="MAH200" t="s">
        <v>330</v>
      </c>
      <c r="MAI200" t="s">
        <v>330</v>
      </c>
      <c r="MAJ200" t="s">
        <v>330</v>
      </c>
      <c r="MAK200" t="s">
        <v>330</v>
      </c>
      <c r="MAL200" t="s">
        <v>330</v>
      </c>
      <c r="MAM200" t="s">
        <v>330</v>
      </c>
      <c r="MAN200" t="s">
        <v>330</v>
      </c>
      <c r="MAO200" t="s">
        <v>330</v>
      </c>
      <c r="MAP200" t="s">
        <v>330</v>
      </c>
      <c r="MAQ200" t="s">
        <v>330</v>
      </c>
      <c r="MAR200" t="s">
        <v>330</v>
      </c>
      <c r="MAS200" t="s">
        <v>330</v>
      </c>
      <c r="MAT200" t="s">
        <v>330</v>
      </c>
      <c r="MAU200" t="s">
        <v>330</v>
      </c>
      <c r="MAV200" t="s">
        <v>330</v>
      </c>
      <c r="MAW200" t="s">
        <v>330</v>
      </c>
      <c r="MAX200" t="s">
        <v>330</v>
      </c>
      <c r="MAY200" t="s">
        <v>330</v>
      </c>
      <c r="MAZ200" t="s">
        <v>330</v>
      </c>
      <c r="MBA200" t="s">
        <v>330</v>
      </c>
      <c r="MBB200" t="s">
        <v>330</v>
      </c>
      <c r="MBC200" t="s">
        <v>330</v>
      </c>
      <c r="MBD200" t="s">
        <v>330</v>
      </c>
      <c r="MBE200" t="s">
        <v>330</v>
      </c>
      <c r="MBF200" t="s">
        <v>330</v>
      </c>
      <c r="MBG200" t="s">
        <v>330</v>
      </c>
      <c r="MBH200" t="s">
        <v>330</v>
      </c>
      <c r="MBI200" t="s">
        <v>330</v>
      </c>
      <c r="MBJ200" t="s">
        <v>330</v>
      </c>
      <c r="MBK200" t="s">
        <v>330</v>
      </c>
      <c r="MBL200" t="s">
        <v>330</v>
      </c>
      <c r="MBM200" t="s">
        <v>330</v>
      </c>
      <c r="MBN200" t="s">
        <v>330</v>
      </c>
      <c r="MBO200" t="s">
        <v>330</v>
      </c>
      <c r="MBP200" t="s">
        <v>330</v>
      </c>
      <c r="MBQ200" t="s">
        <v>330</v>
      </c>
      <c r="MBR200" t="s">
        <v>330</v>
      </c>
      <c r="MBS200" t="s">
        <v>330</v>
      </c>
      <c r="MBT200" t="s">
        <v>330</v>
      </c>
      <c r="MBU200" t="s">
        <v>330</v>
      </c>
      <c r="MBV200" t="s">
        <v>330</v>
      </c>
      <c r="MBW200" t="s">
        <v>330</v>
      </c>
      <c r="MBX200" t="s">
        <v>330</v>
      </c>
      <c r="MBY200" t="s">
        <v>330</v>
      </c>
      <c r="MBZ200" t="s">
        <v>330</v>
      </c>
      <c r="MCA200" t="s">
        <v>330</v>
      </c>
      <c r="MCB200" t="s">
        <v>330</v>
      </c>
      <c r="MCC200" t="s">
        <v>330</v>
      </c>
      <c r="MCD200" t="s">
        <v>330</v>
      </c>
      <c r="MCE200" t="s">
        <v>330</v>
      </c>
      <c r="MCF200" t="s">
        <v>330</v>
      </c>
      <c r="MCG200" t="s">
        <v>330</v>
      </c>
      <c r="MCH200" t="s">
        <v>330</v>
      </c>
      <c r="MCI200" t="s">
        <v>330</v>
      </c>
      <c r="MCJ200" t="s">
        <v>330</v>
      </c>
      <c r="MCK200" t="s">
        <v>330</v>
      </c>
      <c r="MCL200" t="s">
        <v>330</v>
      </c>
      <c r="MCM200" t="s">
        <v>330</v>
      </c>
      <c r="MCN200" t="s">
        <v>330</v>
      </c>
      <c r="MCO200" t="s">
        <v>330</v>
      </c>
      <c r="MCP200" t="s">
        <v>330</v>
      </c>
      <c r="MCQ200" t="s">
        <v>330</v>
      </c>
      <c r="MCR200" t="s">
        <v>330</v>
      </c>
      <c r="MCS200" t="s">
        <v>330</v>
      </c>
      <c r="MCT200" t="s">
        <v>330</v>
      </c>
      <c r="MCU200" t="s">
        <v>330</v>
      </c>
      <c r="MCV200" t="s">
        <v>330</v>
      </c>
      <c r="MCW200" t="s">
        <v>330</v>
      </c>
      <c r="MCX200" t="s">
        <v>330</v>
      </c>
      <c r="MCY200" t="s">
        <v>330</v>
      </c>
      <c r="MCZ200" t="s">
        <v>330</v>
      </c>
      <c r="MDA200" t="s">
        <v>330</v>
      </c>
      <c r="MDB200" t="s">
        <v>330</v>
      </c>
      <c r="MDC200" t="s">
        <v>330</v>
      </c>
      <c r="MDD200" t="s">
        <v>330</v>
      </c>
      <c r="MDE200" t="s">
        <v>330</v>
      </c>
      <c r="MDF200" t="s">
        <v>330</v>
      </c>
      <c r="MDG200" t="s">
        <v>330</v>
      </c>
      <c r="MDH200" t="s">
        <v>330</v>
      </c>
      <c r="MDI200" t="s">
        <v>330</v>
      </c>
      <c r="MDJ200" t="s">
        <v>330</v>
      </c>
      <c r="MDK200" t="s">
        <v>330</v>
      </c>
      <c r="MDL200" t="s">
        <v>330</v>
      </c>
      <c r="MDM200" t="s">
        <v>330</v>
      </c>
      <c r="MDN200" t="s">
        <v>330</v>
      </c>
      <c r="MDO200" t="s">
        <v>330</v>
      </c>
      <c r="MDP200" t="s">
        <v>330</v>
      </c>
      <c r="MDQ200" t="s">
        <v>330</v>
      </c>
      <c r="MDR200" t="s">
        <v>330</v>
      </c>
      <c r="MDS200" t="s">
        <v>330</v>
      </c>
      <c r="MDT200" t="s">
        <v>330</v>
      </c>
      <c r="MDU200" t="s">
        <v>330</v>
      </c>
      <c r="MDV200" t="s">
        <v>330</v>
      </c>
      <c r="MDW200" t="s">
        <v>330</v>
      </c>
      <c r="MDX200" t="s">
        <v>330</v>
      </c>
      <c r="MDY200" t="s">
        <v>330</v>
      </c>
      <c r="MDZ200" t="s">
        <v>330</v>
      </c>
      <c r="MEA200" t="s">
        <v>330</v>
      </c>
      <c r="MEB200" t="s">
        <v>330</v>
      </c>
      <c r="MEC200" t="s">
        <v>330</v>
      </c>
      <c r="MED200" t="s">
        <v>330</v>
      </c>
      <c r="MEE200" t="s">
        <v>330</v>
      </c>
      <c r="MEF200" t="s">
        <v>330</v>
      </c>
      <c r="MEG200" t="s">
        <v>330</v>
      </c>
      <c r="MEH200" t="s">
        <v>330</v>
      </c>
      <c r="MEI200" t="s">
        <v>330</v>
      </c>
      <c r="MEJ200" t="s">
        <v>330</v>
      </c>
      <c r="MEK200" t="s">
        <v>330</v>
      </c>
      <c r="MEL200" t="s">
        <v>330</v>
      </c>
      <c r="MEM200" t="s">
        <v>330</v>
      </c>
      <c r="MEN200" t="s">
        <v>330</v>
      </c>
      <c r="MEO200" t="s">
        <v>330</v>
      </c>
      <c r="MEP200" t="s">
        <v>330</v>
      </c>
      <c r="MEQ200" t="s">
        <v>330</v>
      </c>
      <c r="MER200" t="s">
        <v>330</v>
      </c>
      <c r="MES200" t="s">
        <v>330</v>
      </c>
      <c r="MET200" t="s">
        <v>330</v>
      </c>
      <c r="MEU200" t="s">
        <v>330</v>
      </c>
      <c r="MEV200" t="s">
        <v>330</v>
      </c>
      <c r="MEW200" t="s">
        <v>330</v>
      </c>
      <c r="MEX200" t="s">
        <v>330</v>
      </c>
      <c r="MEY200" t="s">
        <v>330</v>
      </c>
      <c r="MEZ200" t="s">
        <v>330</v>
      </c>
      <c r="MFA200" t="s">
        <v>330</v>
      </c>
      <c r="MFB200" t="s">
        <v>330</v>
      </c>
      <c r="MFC200" t="s">
        <v>330</v>
      </c>
      <c r="MFD200" t="s">
        <v>330</v>
      </c>
      <c r="MFE200" t="s">
        <v>330</v>
      </c>
      <c r="MFF200" t="s">
        <v>330</v>
      </c>
      <c r="MFG200" t="s">
        <v>330</v>
      </c>
      <c r="MFH200" t="s">
        <v>330</v>
      </c>
      <c r="MFI200" t="s">
        <v>330</v>
      </c>
      <c r="MFJ200" t="s">
        <v>330</v>
      </c>
      <c r="MFK200" t="s">
        <v>330</v>
      </c>
      <c r="MFL200" t="s">
        <v>330</v>
      </c>
      <c r="MFM200" t="s">
        <v>330</v>
      </c>
      <c r="MFN200" t="s">
        <v>330</v>
      </c>
      <c r="MFO200" t="s">
        <v>330</v>
      </c>
      <c r="MFP200" t="s">
        <v>330</v>
      </c>
      <c r="MFQ200" t="s">
        <v>330</v>
      </c>
      <c r="MFR200" t="s">
        <v>330</v>
      </c>
      <c r="MFS200" t="s">
        <v>330</v>
      </c>
      <c r="MFT200" t="s">
        <v>330</v>
      </c>
      <c r="MFU200" t="s">
        <v>330</v>
      </c>
      <c r="MFV200" t="s">
        <v>330</v>
      </c>
      <c r="MFW200" t="s">
        <v>330</v>
      </c>
      <c r="MFX200" t="s">
        <v>330</v>
      </c>
      <c r="MFY200" t="s">
        <v>330</v>
      </c>
      <c r="MFZ200" t="s">
        <v>330</v>
      </c>
      <c r="MGA200" t="s">
        <v>330</v>
      </c>
      <c r="MGB200" t="s">
        <v>330</v>
      </c>
      <c r="MGC200" t="s">
        <v>330</v>
      </c>
      <c r="MGD200" t="s">
        <v>330</v>
      </c>
      <c r="MGE200" t="s">
        <v>330</v>
      </c>
      <c r="MGF200" t="s">
        <v>330</v>
      </c>
      <c r="MGG200" t="s">
        <v>330</v>
      </c>
      <c r="MGH200" t="s">
        <v>330</v>
      </c>
      <c r="MGI200" t="s">
        <v>330</v>
      </c>
      <c r="MGJ200" t="s">
        <v>330</v>
      </c>
      <c r="MGK200" t="s">
        <v>330</v>
      </c>
      <c r="MGL200" t="s">
        <v>330</v>
      </c>
      <c r="MGM200" t="s">
        <v>330</v>
      </c>
      <c r="MGN200" t="s">
        <v>330</v>
      </c>
      <c r="MGO200" t="s">
        <v>330</v>
      </c>
      <c r="MGP200" t="s">
        <v>330</v>
      </c>
      <c r="MGQ200" t="s">
        <v>330</v>
      </c>
      <c r="MGR200" t="s">
        <v>330</v>
      </c>
      <c r="MGS200" t="s">
        <v>330</v>
      </c>
      <c r="MGT200" t="s">
        <v>330</v>
      </c>
      <c r="MGU200" t="s">
        <v>330</v>
      </c>
      <c r="MGV200" t="s">
        <v>330</v>
      </c>
      <c r="MGW200" t="s">
        <v>330</v>
      </c>
      <c r="MGX200" t="s">
        <v>330</v>
      </c>
      <c r="MGY200" t="s">
        <v>330</v>
      </c>
      <c r="MGZ200" t="s">
        <v>330</v>
      </c>
      <c r="MHA200" t="s">
        <v>330</v>
      </c>
      <c r="MHB200" t="s">
        <v>330</v>
      </c>
      <c r="MHC200" t="s">
        <v>330</v>
      </c>
      <c r="MHD200" t="s">
        <v>330</v>
      </c>
      <c r="MHE200" t="s">
        <v>330</v>
      </c>
      <c r="MHF200" t="s">
        <v>330</v>
      </c>
      <c r="MHG200" t="s">
        <v>330</v>
      </c>
      <c r="MHH200" t="s">
        <v>330</v>
      </c>
      <c r="MHI200" t="s">
        <v>330</v>
      </c>
      <c r="MHJ200" t="s">
        <v>330</v>
      </c>
      <c r="MHK200" t="s">
        <v>330</v>
      </c>
      <c r="MHL200" t="s">
        <v>330</v>
      </c>
      <c r="MHM200" t="s">
        <v>330</v>
      </c>
      <c r="MHN200" t="s">
        <v>330</v>
      </c>
      <c r="MHO200" t="s">
        <v>330</v>
      </c>
      <c r="MHP200" t="s">
        <v>330</v>
      </c>
      <c r="MHQ200" t="s">
        <v>330</v>
      </c>
      <c r="MHR200" t="s">
        <v>330</v>
      </c>
      <c r="MHS200" t="s">
        <v>330</v>
      </c>
      <c r="MHT200" t="s">
        <v>330</v>
      </c>
      <c r="MHU200" t="s">
        <v>330</v>
      </c>
      <c r="MHV200" t="s">
        <v>330</v>
      </c>
      <c r="MHW200" t="s">
        <v>330</v>
      </c>
      <c r="MHX200" t="s">
        <v>330</v>
      </c>
      <c r="MHY200" t="s">
        <v>330</v>
      </c>
      <c r="MHZ200" t="s">
        <v>330</v>
      </c>
      <c r="MIA200" t="s">
        <v>330</v>
      </c>
      <c r="MIB200" t="s">
        <v>330</v>
      </c>
      <c r="MIC200" t="s">
        <v>330</v>
      </c>
      <c r="MID200" t="s">
        <v>330</v>
      </c>
      <c r="MIE200" t="s">
        <v>330</v>
      </c>
      <c r="MIF200" t="s">
        <v>330</v>
      </c>
      <c r="MIG200" t="s">
        <v>330</v>
      </c>
      <c r="MIH200" t="s">
        <v>330</v>
      </c>
      <c r="MII200" t="s">
        <v>330</v>
      </c>
      <c r="MIJ200" t="s">
        <v>330</v>
      </c>
      <c r="MIK200" t="s">
        <v>330</v>
      </c>
      <c r="MIL200" t="s">
        <v>330</v>
      </c>
      <c r="MIM200" t="s">
        <v>330</v>
      </c>
      <c r="MIN200" t="s">
        <v>330</v>
      </c>
      <c r="MIO200" t="s">
        <v>330</v>
      </c>
      <c r="MIP200" t="s">
        <v>330</v>
      </c>
      <c r="MIQ200" t="s">
        <v>330</v>
      </c>
      <c r="MIR200" t="s">
        <v>330</v>
      </c>
      <c r="MIS200" t="s">
        <v>330</v>
      </c>
      <c r="MIT200" t="s">
        <v>330</v>
      </c>
      <c r="MIU200" t="s">
        <v>330</v>
      </c>
      <c r="MIV200" t="s">
        <v>330</v>
      </c>
      <c r="MIW200" t="s">
        <v>330</v>
      </c>
      <c r="MIX200" t="s">
        <v>330</v>
      </c>
      <c r="MIY200" t="s">
        <v>330</v>
      </c>
      <c r="MIZ200" t="s">
        <v>330</v>
      </c>
      <c r="MJA200" t="s">
        <v>330</v>
      </c>
      <c r="MJB200" t="s">
        <v>330</v>
      </c>
      <c r="MJC200" t="s">
        <v>330</v>
      </c>
      <c r="MJD200" t="s">
        <v>330</v>
      </c>
      <c r="MJE200" t="s">
        <v>330</v>
      </c>
      <c r="MJF200" t="s">
        <v>330</v>
      </c>
      <c r="MJG200" t="s">
        <v>330</v>
      </c>
      <c r="MJH200" t="s">
        <v>330</v>
      </c>
      <c r="MJI200" t="s">
        <v>330</v>
      </c>
      <c r="MJJ200" t="s">
        <v>330</v>
      </c>
      <c r="MJK200" t="s">
        <v>330</v>
      </c>
      <c r="MJL200" t="s">
        <v>330</v>
      </c>
      <c r="MJM200" t="s">
        <v>330</v>
      </c>
      <c r="MJN200" t="s">
        <v>330</v>
      </c>
      <c r="MJO200" t="s">
        <v>330</v>
      </c>
      <c r="MJP200" t="s">
        <v>330</v>
      </c>
      <c r="MJQ200" t="s">
        <v>330</v>
      </c>
      <c r="MJR200" t="s">
        <v>330</v>
      </c>
      <c r="MJS200" t="s">
        <v>330</v>
      </c>
      <c r="MJT200" t="s">
        <v>330</v>
      </c>
      <c r="MJU200" t="s">
        <v>330</v>
      </c>
      <c r="MJV200" t="s">
        <v>330</v>
      </c>
      <c r="MJW200" t="s">
        <v>330</v>
      </c>
      <c r="MJX200" t="s">
        <v>330</v>
      </c>
      <c r="MJY200" t="s">
        <v>330</v>
      </c>
      <c r="MJZ200" t="s">
        <v>330</v>
      </c>
      <c r="MKA200" t="s">
        <v>330</v>
      </c>
      <c r="MKB200" t="s">
        <v>330</v>
      </c>
      <c r="MKC200" t="s">
        <v>330</v>
      </c>
      <c r="MKD200" t="s">
        <v>330</v>
      </c>
      <c r="MKE200" t="s">
        <v>330</v>
      </c>
      <c r="MKF200" t="s">
        <v>330</v>
      </c>
      <c r="MKG200" t="s">
        <v>330</v>
      </c>
      <c r="MKH200" t="s">
        <v>330</v>
      </c>
      <c r="MKI200" t="s">
        <v>330</v>
      </c>
      <c r="MKJ200" t="s">
        <v>330</v>
      </c>
      <c r="MKK200" t="s">
        <v>330</v>
      </c>
      <c r="MKL200" t="s">
        <v>330</v>
      </c>
      <c r="MKM200" t="s">
        <v>330</v>
      </c>
      <c r="MKN200" t="s">
        <v>330</v>
      </c>
      <c r="MKO200" t="s">
        <v>330</v>
      </c>
      <c r="MKP200" t="s">
        <v>330</v>
      </c>
      <c r="MKQ200" t="s">
        <v>330</v>
      </c>
      <c r="MKR200" t="s">
        <v>330</v>
      </c>
      <c r="MKS200" t="s">
        <v>330</v>
      </c>
      <c r="MKT200" t="s">
        <v>330</v>
      </c>
      <c r="MKU200" t="s">
        <v>330</v>
      </c>
      <c r="MKV200" t="s">
        <v>330</v>
      </c>
      <c r="MKW200" t="s">
        <v>330</v>
      </c>
      <c r="MKX200" t="s">
        <v>330</v>
      </c>
      <c r="MKY200" t="s">
        <v>330</v>
      </c>
      <c r="MKZ200" t="s">
        <v>330</v>
      </c>
      <c r="MLA200" t="s">
        <v>330</v>
      </c>
      <c r="MLB200" t="s">
        <v>330</v>
      </c>
      <c r="MLC200" t="s">
        <v>330</v>
      </c>
      <c r="MLD200" t="s">
        <v>330</v>
      </c>
      <c r="MLE200" t="s">
        <v>330</v>
      </c>
      <c r="MLF200" t="s">
        <v>330</v>
      </c>
      <c r="MLG200" t="s">
        <v>330</v>
      </c>
      <c r="MLH200" t="s">
        <v>330</v>
      </c>
      <c r="MLI200" t="s">
        <v>330</v>
      </c>
      <c r="MLJ200" t="s">
        <v>330</v>
      </c>
      <c r="MLK200" t="s">
        <v>330</v>
      </c>
      <c r="MLL200" t="s">
        <v>330</v>
      </c>
      <c r="MLM200" t="s">
        <v>330</v>
      </c>
      <c r="MLN200" t="s">
        <v>330</v>
      </c>
      <c r="MLO200" t="s">
        <v>330</v>
      </c>
      <c r="MLP200" t="s">
        <v>330</v>
      </c>
      <c r="MLQ200" t="s">
        <v>330</v>
      </c>
      <c r="MLR200" t="s">
        <v>330</v>
      </c>
      <c r="MLS200" t="s">
        <v>330</v>
      </c>
      <c r="MLT200" t="s">
        <v>330</v>
      </c>
      <c r="MLU200" t="s">
        <v>330</v>
      </c>
      <c r="MLV200" t="s">
        <v>330</v>
      </c>
      <c r="MLW200" t="s">
        <v>330</v>
      </c>
      <c r="MLX200" t="s">
        <v>330</v>
      </c>
      <c r="MLY200" t="s">
        <v>330</v>
      </c>
      <c r="MLZ200" t="s">
        <v>330</v>
      </c>
      <c r="MMA200" t="s">
        <v>330</v>
      </c>
      <c r="MMB200" t="s">
        <v>330</v>
      </c>
      <c r="MMC200" t="s">
        <v>330</v>
      </c>
      <c r="MMD200" t="s">
        <v>330</v>
      </c>
      <c r="MME200" t="s">
        <v>330</v>
      </c>
      <c r="MMF200" t="s">
        <v>330</v>
      </c>
      <c r="MMG200" t="s">
        <v>330</v>
      </c>
      <c r="MMH200" t="s">
        <v>330</v>
      </c>
      <c r="MMI200" t="s">
        <v>330</v>
      </c>
      <c r="MMJ200" t="s">
        <v>330</v>
      </c>
      <c r="MMK200" t="s">
        <v>330</v>
      </c>
      <c r="MML200" t="s">
        <v>330</v>
      </c>
      <c r="MMM200" t="s">
        <v>330</v>
      </c>
      <c r="MMN200" t="s">
        <v>330</v>
      </c>
      <c r="MMO200" t="s">
        <v>330</v>
      </c>
      <c r="MMP200" t="s">
        <v>330</v>
      </c>
      <c r="MMQ200" t="s">
        <v>330</v>
      </c>
      <c r="MMR200" t="s">
        <v>330</v>
      </c>
      <c r="MMS200" t="s">
        <v>330</v>
      </c>
      <c r="MMT200" t="s">
        <v>330</v>
      </c>
      <c r="MMU200" t="s">
        <v>330</v>
      </c>
      <c r="MMV200" t="s">
        <v>330</v>
      </c>
      <c r="MMW200" t="s">
        <v>330</v>
      </c>
      <c r="MMX200" t="s">
        <v>330</v>
      </c>
      <c r="MMY200" t="s">
        <v>330</v>
      </c>
      <c r="MMZ200" t="s">
        <v>330</v>
      </c>
      <c r="MNA200" t="s">
        <v>330</v>
      </c>
      <c r="MNB200" t="s">
        <v>330</v>
      </c>
      <c r="MNC200" t="s">
        <v>330</v>
      </c>
      <c r="MND200" t="s">
        <v>330</v>
      </c>
      <c r="MNE200" t="s">
        <v>330</v>
      </c>
      <c r="MNF200" t="s">
        <v>330</v>
      </c>
      <c r="MNG200" t="s">
        <v>330</v>
      </c>
      <c r="MNH200" t="s">
        <v>330</v>
      </c>
      <c r="MNI200" t="s">
        <v>330</v>
      </c>
      <c r="MNJ200" t="s">
        <v>330</v>
      </c>
      <c r="MNK200" t="s">
        <v>330</v>
      </c>
      <c r="MNL200" t="s">
        <v>330</v>
      </c>
      <c r="MNM200" t="s">
        <v>330</v>
      </c>
      <c r="MNN200" t="s">
        <v>330</v>
      </c>
      <c r="MNO200" t="s">
        <v>330</v>
      </c>
      <c r="MNP200" t="s">
        <v>330</v>
      </c>
      <c r="MNQ200" t="s">
        <v>330</v>
      </c>
      <c r="MNR200" t="s">
        <v>330</v>
      </c>
      <c r="MNS200" t="s">
        <v>330</v>
      </c>
      <c r="MNT200" t="s">
        <v>330</v>
      </c>
      <c r="MNU200" t="s">
        <v>330</v>
      </c>
      <c r="MNV200" t="s">
        <v>330</v>
      </c>
      <c r="MNW200" t="s">
        <v>330</v>
      </c>
      <c r="MNX200" t="s">
        <v>330</v>
      </c>
      <c r="MNY200" t="s">
        <v>330</v>
      </c>
      <c r="MNZ200" t="s">
        <v>330</v>
      </c>
      <c r="MOA200" t="s">
        <v>330</v>
      </c>
      <c r="MOB200" t="s">
        <v>330</v>
      </c>
      <c r="MOC200" t="s">
        <v>330</v>
      </c>
      <c r="MOD200" t="s">
        <v>330</v>
      </c>
      <c r="MOE200" t="s">
        <v>330</v>
      </c>
      <c r="MOF200" t="s">
        <v>330</v>
      </c>
      <c r="MOG200" t="s">
        <v>330</v>
      </c>
      <c r="MOH200" t="s">
        <v>330</v>
      </c>
      <c r="MOI200" t="s">
        <v>330</v>
      </c>
      <c r="MOJ200" t="s">
        <v>330</v>
      </c>
      <c r="MOK200" t="s">
        <v>330</v>
      </c>
      <c r="MOL200" t="s">
        <v>330</v>
      </c>
      <c r="MOM200" t="s">
        <v>330</v>
      </c>
      <c r="MON200" t="s">
        <v>330</v>
      </c>
      <c r="MOO200" t="s">
        <v>330</v>
      </c>
      <c r="MOP200" t="s">
        <v>330</v>
      </c>
      <c r="MOQ200" t="s">
        <v>330</v>
      </c>
      <c r="MOR200" t="s">
        <v>330</v>
      </c>
      <c r="MOS200" t="s">
        <v>330</v>
      </c>
      <c r="MOT200" t="s">
        <v>330</v>
      </c>
      <c r="MOU200" t="s">
        <v>330</v>
      </c>
      <c r="MOV200" t="s">
        <v>330</v>
      </c>
      <c r="MOW200" t="s">
        <v>330</v>
      </c>
      <c r="MOX200" t="s">
        <v>330</v>
      </c>
      <c r="MOY200" t="s">
        <v>330</v>
      </c>
      <c r="MOZ200" t="s">
        <v>330</v>
      </c>
      <c r="MPA200" t="s">
        <v>330</v>
      </c>
      <c r="MPB200" t="s">
        <v>330</v>
      </c>
      <c r="MPC200" t="s">
        <v>330</v>
      </c>
      <c r="MPD200" t="s">
        <v>330</v>
      </c>
      <c r="MPE200" t="s">
        <v>330</v>
      </c>
      <c r="MPF200" t="s">
        <v>330</v>
      </c>
      <c r="MPG200" t="s">
        <v>330</v>
      </c>
      <c r="MPH200" t="s">
        <v>330</v>
      </c>
      <c r="MPI200" t="s">
        <v>330</v>
      </c>
      <c r="MPJ200" t="s">
        <v>330</v>
      </c>
      <c r="MPK200" t="s">
        <v>330</v>
      </c>
      <c r="MPL200" t="s">
        <v>330</v>
      </c>
      <c r="MPM200" t="s">
        <v>330</v>
      </c>
      <c r="MPN200" t="s">
        <v>330</v>
      </c>
      <c r="MPO200" t="s">
        <v>330</v>
      </c>
      <c r="MPP200" t="s">
        <v>330</v>
      </c>
      <c r="MPQ200" t="s">
        <v>330</v>
      </c>
      <c r="MPR200" t="s">
        <v>330</v>
      </c>
      <c r="MPS200" t="s">
        <v>330</v>
      </c>
      <c r="MPT200" t="s">
        <v>330</v>
      </c>
      <c r="MPU200" t="s">
        <v>330</v>
      </c>
      <c r="MPV200" t="s">
        <v>330</v>
      </c>
      <c r="MPW200" t="s">
        <v>330</v>
      </c>
      <c r="MPX200" t="s">
        <v>330</v>
      </c>
      <c r="MPY200" t="s">
        <v>330</v>
      </c>
      <c r="MPZ200" t="s">
        <v>330</v>
      </c>
      <c r="MQA200" t="s">
        <v>330</v>
      </c>
      <c r="MQB200" t="s">
        <v>330</v>
      </c>
      <c r="MQC200" t="s">
        <v>330</v>
      </c>
      <c r="MQD200" t="s">
        <v>330</v>
      </c>
      <c r="MQE200" t="s">
        <v>330</v>
      </c>
      <c r="MQF200" t="s">
        <v>330</v>
      </c>
      <c r="MQG200" t="s">
        <v>330</v>
      </c>
      <c r="MQH200" t="s">
        <v>330</v>
      </c>
      <c r="MQI200" t="s">
        <v>330</v>
      </c>
      <c r="MQJ200" t="s">
        <v>330</v>
      </c>
      <c r="MQK200" t="s">
        <v>330</v>
      </c>
      <c r="MQL200" t="s">
        <v>330</v>
      </c>
      <c r="MQM200" t="s">
        <v>330</v>
      </c>
      <c r="MQN200" t="s">
        <v>330</v>
      </c>
      <c r="MQO200" t="s">
        <v>330</v>
      </c>
      <c r="MQP200" t="s">
        <v>330</v>
      </c>
      <c r="MQQ200" t="s">
        <v>330</v>
      </c>
      <c r="MQR200" t="s">
        <v>330</v>
      </c>
      <c r="MQS200" t="s">
        <v>330</v>
      </c>
      <c r="MQT200" t="s">
        <v>330</v>
      </c>
      <c r="MQU200" t="s">
        <v>330</v>
      </c>
      <c r="MQV200" t="s">
        <v>330</v>
      </c>
      <c r="MQW200" t="s">
        <v>330</v>
      </c>
      <c r="MQX200" t="s">
        <v>330</v>
      </c>
      <c r="MQY200" t="s">
        <v>330</v>
      </c>
      <c r="MQZ200" t="s">
        <v>330</v>
      </c>
      <c r="MRA200" t="s">
        <v>330</v>
      </c>
      <c r="MRB200" t="s">
        <v>330</v>
      </c>
      <c r="MRC200" t="s">
        <v>330</v>
      </c>
      <c r="MRD200" t="s">
        <v>330</v>
      </c>
      <c r="MRE200" t="s">
        <v>330</v>
      </c>
      <c r="MRF200" t="s">
        <v>330</v>
      </c>
      <c r="MRG200" t="s">
        <v>330</v>
      </c>
      <c r="MRH200" t="s">
        <v>330</v>
      </c>
      <c r="MRI200" t="s">
        <v>330</v>
      </c>
      <c r="MRJ200" t="s">
        <v>330</v>
      </c>
      <c r="MRK200" t="s">
        <v>330</v>
      </c>
      <c r="MRL200" t="s">
        <v>330</v>
      </c>
      <c r="MRM200" t="s">
        <v>330</v>
      </c>
      <c r="MRN200" t="s">
        <v>330</v>
      </c>
      <c r="MRO200" t="s">
        <v>330</v>
      </c>
      <c r="MRP200" t="s">
        <v>330</v>
      </c>
      <c r="MRQ200" t="s">
        <v>330</v>
      </c>
      <c r="MRR200" t="s">
        <v>330</v>
      </c>
      <c r="MRS200" t="s">
        <v>330</v>
      </c>
      <c r="MRT200" t="s">
        <v>330</v>
      </c>
      <c r="MRU200" t="s">
        <v>330</v>
      </c>
      <c r="MRV200" t="s">
        <v>330</v>
      </c>
      <c r="MRW200" t="s">
        <v>330</v>
      </c>
      <c r="MRX200" t="s">
        <v>330</v>
      </c>
      <c r="MRY200" t="s">
        <v>330</v>
      </c>
      <c r="MRZ200" t="s">
        <v>330</v>
      </c>
      <c r="MSA200" t="s">
        <v>330</v>
      </c>
      <c r="MSB200" t="s">
        <v>330</v>
      </c>
      <c r="MSC200" t="s">
        <v>330</v>
      </c>
      <c r="MSD200" t="s">
        <v>330</v>
      </c>
      <c r="MSE200" t="s">
        <v>330</v>
      </c>
      <c r="MSF200" t="s">
        <v>330</v>
      </c>
      <c r="MSG200" t="s">
        <v>330</v>
      </c>
      <c r="MSH200" t="s">
        <v>330</v>
      </c>
      <c r="MSI200" t="s">
        <v>330</v>
      </c>
      <c r="MSJ200" t="s">
        <v>330</v>
      </c>
      <c r="MSK200" t="s">
        <v>330</v>
      </c>
      <c r="MSL200" t="s">
        <v>330</v>
      </c>
      <c r="MSM200" t="s">
        <v>330</v>
      </c>
      <c r="MSN200" t="s">
        <v>330</v>
      </c>
      <c r="MSO200" t="s">
        <v>330</v>
      </c>
      <c r="MSP200" t="s">
        <v>330</v>
      </c>
      <c r="MSQ200" t="s">
        <v>330</v>
      </c>
      <c r="MSR200" t="s">
        <v>330</v>
      </c>
      <c r="MSS200" t="s">
        <v>330</v>
      </c>
      <c r="MST200" t="s">
        <v>330</v>
      </c>
      <c r="MSU200" t="s">
        <v>330</v>
      </c>
      <c r="MSV200" t="s">
        <v>330</v>
      </c>
      <c r="MSW200" t="s">
        <v>330</v>
      </c>
      <c r="MSX200" t="s">
        <v>330</v>
      </c>
      <c r="MSY200" t="s">
        <v>330</v>
      </c>
      <c r="MSZ200" t="s">
        <v>330</v>
      </c>
      <c r="MTA200" t="s">
        <v>330</v>
      </c>
      <c r="MTB200" t="s">
        <v>330</v>
      </c>
      <c r="MTC200" t="s">
        <v>330</v>
      </c>
      <c r="MTD200" t="s">
        <v>330</v>
      </c>
      <c r="MTE200" t="s">
        <v>330</v>
      </c>
      <c r="MTF200" t="s">
        <v>330</v>
      </c>
      <c r="MTG200" t="s">
        <v>330</v>
      </c>
      <c r="MTH200" t="s">
        <v>330</v>
      </c>
      <c r="MTI200" t="s">
        <v>330</v>
      </c>
      <c r="MTJ200" t="s">
        <v>330</v>
      </c>
      <c r="MTK200" t="s">
        <v>330</v>
      </c>
      <c r="MTL200" t="s">
        <v>330</v>
      </c>
      <c r="MTM200" t="s">
        <v>330</v>
      </c>
      <c r="MTN200" t="s">
        <v>330</v>
      </c>
      <c r="MTO200" t="s">
        <v>330</v>
      </c>
      <c r="MTP200" t="s">
        <v>330</v>
      </c>
      <c r="MTQ200" t="s">
        <v>330</v>
      </c>
      <c r="MTR200" t="s">
        <v>330</v>
      </c>
      <c r="MTS200" t="s">
        <v>330</v>
      </c>
      <c r="MTT200" t="s">
        <v>330</v>
      </c>
      <c r="MTU200" t="s">
        <v>330</v>
      </c>
      <c r="MTV200" t="s">
        <v>330</v>
      </c>
      <c r="MTW200" t="s">
        <v>330</v>
      </c>
      <c r="MTX200" t="s">
        <v>330</v>
      </c>
      <c r="MTY200" t="s">
        <v>330</v>
      </c>
      <c r="MTZ200" t="s">
        <v>330</v>
      </c>
      <c r="MUA200" t="s">
        <v>330</v>
      </c>
      <c r="MUB200" t="s">
        <v>330</v>
      </c>
      <c r="MUC200" t="s">
        <v>330</v>
      </c>
      <c r="MUD200" t="s">
        <v>330</v>
      </c>
      <c r="MUE200" t="s">
        <v>330</v>
      </c>
      <c r="MUF200" t="s">
        <v>330</v>
      </c>
      <c r="MUG200" t="s">
        <v>330</v>
      </c>
      <c r="MUH200" t="s">
        <v>330</v>
      </c>
      <c r="MUI200" t="s">
        <v>330</v>
      </c>
      <c r="MUJ200" t="s">
        <v>330</v>
      </c>
      <c r="MUK200" t="s">
        <v>330</v>
      </c>
      <c r="MUL200" t="s">
        <v>330</v>
      </c>
      <c r="MUM200" t="s">
        <v>330</v>
      </c>
      <c r="MUN200" t="s">
        <v>330</v>
      </c>
      <c r="MUO200" t="s">
        <v>330</v>
      </c>
      <c r="MUP200" t="s">
        <v>330</v>
      </c>
      <c r="MUQ200" t="s">
        <v>330</v>
      </c>
      <c r="MUR200" t="s">
        <v>330</v>
      </c>
      <c r="MUS200" t="s">
        <v>330</v>
      </c>
      <c r="MUT200" t="s">
        <v>330</v>
      </c>
      <c r="MUU200" t="s">
        <v>330</v>
      </c>
      <c r="MUV200" t="s">
        <v>330</v>
      </c>
      <c r="MUW200" t="s">
        <v>330</v>
      </c>
      <c r="MUX200" t="s">
        <v>330</v>
      </c>
      <c r="MUY200" t="s">
        <v>330</v>
      </c>
      <c r="MUZ200" t="s">
        <v>330</v>
      </c>
      <c r="MVA200" t="s">
        <v>330</v>
      </c>
      <c r="MVB200" t="s">
        <v>330</v>
      </c>
      <c r="MVC200" t="s">
        <v>330</v>
      </c>
      <c r="MVD200" t="s">
        <v>330</v>
      </c>
      <c r="MVE200" t="s">
        <v>330</v>
      </c>
      <c r="MVF200" t="s">
        <v>330</v>
      </c>
      <c r="MVG200" t="s">
        <v>330</v>
      </c>
      <c r="MVH200" t="s">
        <v>330</v>
      </c>
      <c r="MVI200" t="s">
        <v>330</v>
      </c>
      <c r="MVJ200" t="s">
        <v>330</v>
      </c>
      <c r="MVK200" t="s">
        <v>330</v>
      </c>
      <c r="MVL200" t="s">
        <v>330</v>
      </c>
      <c r="MVM200" t="s">
        <v>330</v>
      </c>
      <c r="MVN200" t="s">
        <v>330</v>
      </c>
      <c r="MVO200" t="s">
        <v>330</v>
      </c>
      <c r="MVP200" t="s">
        <v>330</v>
      </c>
      <c r="MVQ200" t="s">
        <v>330</v>
      </c>
      <c r="MVR200" t="s">
        <v>330</v>
      </c>
      <c r="MVS200" t="s">
        <v>330</v>
      </c>
      <c r="MVT200" t="s">
        <v>330</v>
      </c>
      <c r="MVU200" t="s">
        <v>330</v>
      </c>
      <c r="MVV200" t="s">
        <v>330</v>
      </c>
      <c r="MVW200" t="s">
        <v>330</v>
      </c>
      <c r="MVX200" t="s">
        <v>330</v>
      </c>
      <c r="MVY200" t="s">
        <v>330</v>
      </c>
      <c r="MVZ200" t="s">
        <v>330</v>
      </c>
      <c r="MWA200" t="s">
        <v>330</v>
      </c>
      <c r="MWB200" t="s">
        <v>330</v>
      </c>
      <c r="MWC200" t="s">
        <v>330</v>
      </c>
      <c r="MWD200" t="s">
        <v>330</v>
      </c>
      <c r="MWE200" t="s">
        <v>330</v>
      </c>
      <c r="MWF200" t="s">
        <v>330</v>
      </c>
      <c r="MWG200" t="s">
        <v>330</v>
      </c>
      <c r="MWH200" t="s">
        <v>330</v>
      </c>
      <c r="MWI200" t="s">
        <v>330</v>
      </c>
      <c r="MWJ200" t="s">
        <v>330</v>
      </c>
      <c r="MWK200" t="s">
        <v>330</v>
      </c>
      <c r="MWL200" t="s">
        <v>330</v>
      </c>
      <c r="MWM200" t="s">
        <v>330</v>
      </c>
      <c r="MWN200" t="s">
        <v>330</v>
      </c>
      <c r="MWO200" t="s">
        <v>330</v>
      </c>
      <c r="MWP200" t="s">
        <v>330</v>
      </c>
      <c r="MWQ200" t="s">
        <v>330</v>
      </c>
      <c r="MWR200" t="s">
        <v>330</v>
      </c>
      <c r="MWS200" t="s">
        <v>330</v>
      </c>
      <c r="MWT200" t="s">
        <v>330</v>
      </c>
      <c r="MWU200" t="s">
        <v>330</v>
      </c>
      <c r="MWV200" t="s">
        <v>330</v>
      </c>
      <c r="MWW200" t="s">
        <v>330</v>
      </c>
      <c r="MWX200" t="s">
        <v>330</v>
      </c>
      <c r="MWY200" t="s">
        <v>330</v>
      </c>
      <c r="MWZ200" t="s">
        <v>330</v>
      </c>
      <c r="MXA200" t="s">
        <v>330</v>
      </c>
      <c r="MXB200" t="s">
        <v>330</v>
      </c>
      <c r="MXC200" t="s">
        <v>330</v>
      </c>
      <c r="MXD200" t="s">
        <v>330</v>
      </c>
      <c r="MXE200" t="s">
        <v>330</v>
      </c>
      <c r="MXF200" t="s">
        <v>330</v>
      </c>
      <c r="MXG200" t="s">
        <v>330</v>
      </c>
      <c r="MXH200" t="s">
        <v>330</v>
      </c>
      <c r="MXI200" t="s">
        <v>330</v>
      </c>
      <c r="MXJ200" t="s">
        <v>330</v>
      </c>
      <c r="MXK200" t="s">
        <v>330</v>
      </c>
      <c r="MXL200" t="s">
        <v>330</v>
      </c>
      <c r="MXM200" t="s">
        <v>330</v>
      </c>
      <c r="MXN200" t="s">
        <v>330</v>
      </c>
      <c r="MXO200" t="s">
        <v>330</v>
      </c>
      <c r="MXP200" t="s">
        <v>330</v>
      </c>
      <c r="MXQ200" t="s">
        <v>330</v>
      </c>
      <c r="MXR200" t="s">
        <v>330</v>
      </c>
      <c r="MXS200" t="s">
        <v>330</v>
      </c>
      <c r="MXT200" t="s">
        <v>330</v>
      </c>
      <c r="MXU200" t="s">
        <v>330</v>
      </c>
      <c r="MXV200" t="s">
        <v>330</v>
      </c>
      <c r="MXW200" t="s">
        <v>330</v>
      </c>
      <c r="MXX200" t="s">
        <v>330</v>
      </c>
      <c r="MXY200" t="s">
        <v>330</v>
      </c>
      <c r="MXZ200" t="s">
        <v>330</v>
      </c>
      <c r="MYA200" t="s">
        <v>330</v>
      </c>
      <c r="MYB200" t="s">
        <v>330</v>
      </c>
      <c r="MYC200" t="s">
        <v>330</v>
      </c>
      <c r="MYD200" t="s">
        <v>330</v>
      </c>
      <c r="MYE200" t="s">
        <v>330</v>
      </c>
      <c r="MYF200" t="s">
        <v>330</v>
      </c>
      <c r="MYG200" t="s">
        <v>330</v>
      </c>
      <c r="MYH200" t="s">
        <v>330</v>
      </c>
      <c r="MYI200" t="s">
        <v>330</v>
      </c>
      <c r="MYJ200" t="s">
        <v>330</v>
      </c>
      <c r="MYK200" t="s">
        <v>330</v>
      </c>
      <c r="MYL200" t="s">
        <v>330</v>
      </c>
      <c r="MYM200" t="s">
        <v>330</v>
      </c>
      <c r="MYN200" t="s">
        <v>330</v>
      </c>
      <c r="MYO200" t="s">
        <v>330</v>
      </c>
      <c r="MYP200" t="s">
        <v>330</v>
      </c>
      <c r="MYQ200" t="s">
        <v>330</v>
      </c>
      <c r="MYR200" t="s">
        <v>330</v>
      </c>
      <c r="MYS200" t="s">
        <v>330</v>
      </c>
      <c r="MYT200" t="s">
        <v>330</v>
      </c>
      <c r="MYU200" t="s">
        <v>330</v>
      </c>
      <c r="MYV200" t="s">
        <v>330</v>
      </c>
      <c r="MYW200" t="s">
        <v>330</v>
      </c>
      <c r="MYX200" t="s">
        <v>330</v>
      </c>
      <c r="MYY200" t="s">
        <v>330</v>
      </c>
      <c r="MYZ200" t="s">
        <v>330</v>
      </c>
      <c r="MZA200" t="s">
        <v>330</v>
      </c>
      <c r="MZB200" t="s">
        <v>330</v>
      </c>
      <c r="MZC200" t="s">
        <v>330</v>
      </c>
      <c r="MZD200" t="s">
        <v>330</v>
      </c>
      <c r="MZE200" t="s">
        <v>330</v>
      </c>
      <c r="MZF200" t="s">
        <v>330</v>
      </c>
      <c r="MZG200" t="s">
        <v>330</v>
      </c>
      <c r="MZH200" t="s">
        <v>330</v>
      </c>
      <c r="MZI200" t="s">
        <v>330</v>
      </c>
      <c r="MZJ200" t="s">
        <v>330</v>
      </c>
      <c r="MZK200" t="s">
        <v>330</v>
      </c>
      <c r="MZL200" t="s">
        <v>330</v>
      </c>
      <c r="MZM200" t="s">
        <v>330</v>
      </c>
      <c r="MZN200" t="s">
        <v>330</v>
      </c>
      <c r="MZO200" t="s">
        <v>330</v>
      </c>
      <c r="MZP200" t="s">
        <v>330</v>
      </c>
      <c r="MZQ200" t="s">
        <v>330</v>
      </c>
      <c r="MZR200" t="s">
        <v>330</v>
      </c>
      <c r="MZS200" t="s">
        <v>330</v>
      </c>
      <c r="MZT200" t="s">
        <v>330</v>
      </c>
      <c r="MZU200" t="s">
        <v>330</v>
      </c>
      <c r="MZV200" t="s">
        <v>330</v>
      </c>
      <c r="MZW200" t="s">
        <v>330</v>
      </c>
      <c r="MZX200" t="s">
        <v>330</v>
      </c>
      <c r="MZY200" t="s">
        <v>330</v>
      </c>
      <c r="MZZ200" t="s">
        <v>330</v>
      </c>
      <c r="NAA200" t="s">
        <v>330</v>
      </c>
      <c r="NAB200" t="s">
        <v>330</v>
      </c>
      <c r="NAC200" t="s">
        <v>330</v>
      </c>
      <c r="NAD200" t="s">
        <v>330</v>
      </c>
      <c r="NAE200" t="s">
        <v>330</v>
      </c>
      <c r="NAF200" t="s">
        <v>330</v>
      </c>
      <c r="NAG200" t="s">
        <v>330</v>
      </c>
      <c r="NAH200" t="s">
        <v>330</v>
      </c>
      <c r="NAI200" t="s">
        <v>330</v>
      </c>
      <c r="NAJ200" t="s">
        <v>330</v>
      </c>
      <c r="NAK200" t="s">
        <v>330</v>
      </c>
      <c r="NAL200" t="s">
        <v>330</v>
      </c>
      <c r="NAM200" t="s">
        <v>330</v>
      </c>
      <c r="NAN200" t="s">
        <v>330</v>
      </c>
      <c r="NAO200" t="s">
        <v>330</v>
      </c>
      <c r="NAP200" t="s">
        <v>330</v>
      </c>
      <c r="NAQ200" t="s">
        <v>330</v>
      </c>
      <c r="NAR200" t="s">
        <v>330</v>
      </c>
      <c r="NAS200" t="s">
        <v>330</v>
      </c>
      <c r="NAT200" t="s">
        <v>330</v>
      </c>
      <c r="NAU200" t="s">
        <v>330</v>
      </c>
      <c r="NAV200" t="s">
        <v>330</v>
      </c>
      <c r="NAW200" t="s">
        <v>330</v>
      </c>
      <c r="NAX200" t="s">
        <v>330</v>
      </c>
      <c r="NAY200" t="s">
        <v>330</v>
      </c>
      <c r="NAZ200" t="s">
        <v>330</v>
      </c>
      <c r="NBA200" t="s">
        <v>330</v>
      </c>
      <c r="NBB200" t="s">
        <v>330</v>
      </c>
      <c r="NBC200" t="s">
        <v>330</v>
      </c>
      <c r="NBD200" t="s">
        <v>330</v>
      </c>
      <c r="NBE200" t="s">
        <v>330</v>
      </c>
      <c r="NBF200" t="s">
        <v>330</v>
      </c>
      <c r="NBG200" t="s">
        <v>330</v>
      </c>
      <c r="NBH200" t="s">
        <v>330</v>
      </c>
      <c r="NBI200" t="s">
        <v>330</v>
      </c>
      <c r="NBJ200" t="s">
        <v>330</v>
      </c>
      <c r="NBK200" t="s">
        <v>330</v>
      </c>
      <c r="NBL200" t="s">
        <v>330</v>
      </c>
      <c r="NBM200" t="s">
        <v>330</v>
      </c>
      <c r="NBN200" t="s">
        <v>330</v>
      </c>
      <c r="NBO200" t="s">
        <v>330</v>
      </c>
      <c r="NBP200" t="s">
        <v>330</v>
      </c>
      <c r="NBQ200" t="s">
        <v>330</v>
      </c>
      <c r="NBR200" t="s">
        <v>330</v>
      </c>
      <c r="NBS200" t="s">
        <v>330</v>
      </c>
      <c r="NBT200" t="s">
        <v>330</v>
      </c>
      <c r="NBU200" t="s">
        <v>330</v>
      </c>
      <c r="NBV200" t="s">
        <v>330</v>
      </c>
      <c r="NBW200" t="s">
        <v>330</v>
      </c>
      <c r="NBX200" t="s">
        <v>330</v>
      </c>
      <c r="NBY200" t="s">
        <v>330</v>
      </c>
      <c r="NBZ200" t="s">
        <v>330</v>
      </c>
      <c r="NCA200" t="s">
        <v>330</v>
      </c>
      <c r="NCB200" t="s">
        <v>330</v>
      </c>
      <c r="NCC200" t="s">
        <v>330</v>
      </c>
      <c r="NCD200" t="s">
        <v>330</v>
      </c>
      <c r="NCE200" t="s">
        <v>330</v>
      </c>
      <c r="NCF200" t="s">
        <v>330</v>
      </c>
      <c r="NCG200" t="s">
        <v>330</v>
      </c>
      <c r="NCH200" t="s">
        <v>330</v>
      </c>
      <c r="NCI200" t="s">
        <v>330</v>
      </c>
      <c r="NCJ200" t="s">
        <v>330</v>
      </c>
      <c r="NCK200" t="s">
        <v>330</v>
      </c>
      <c r="NCL200" t="s">
        <v>330</v>
      </c>
      <c r="NCM200" t="s">
        <v>330</v>
      </c>
      <c r="NCN200" t="s">
        <v>330</v>
      </c>
      <c r="NCO200" t="s">
        <v>330</v>
      </c>
      <c r="NCP200" t="s">
        <v>330</v>
      </c>
      <c r="NCQ200" t="s">
        <v>330</v>
      </c>
      <c r="NCR200" t="s">
        <v>330</v>
      </c>
      <c r="NCS200" t="s">
        <v>330</v>
      </c>
      <c r="NCT200" t="s">
        <v>330</v>
      </c>
      <c r="NCU200" t="s">
        <v>330</v>
      </c>
      <c r="NCV200" t="s">
        <v>330</v>
      </c>
      <c r="NCW200" t="s">
        <v>330</v>
      </c>
      <c r="NCX200" t="s">
        <v>330</v>
      </c>
      <c r="NCY200" t="s">
        <v>330</v>
      </c>
      <c r="NCZ200" t="s">
        <v>330</v>
      </c>
      <c r="NDA200" t="s">
        <v>330</v>
      </c>
      <c r="NDB200" t="s">
        <v>330</v>
      </c>
      <c r="NDC200" t="s">
        <v>330</v>
      </c>
      <c r="NDD200" t="s">
        <v>330</v>
      </c>
      <c r="NDE200" t="s">
        <v>330</v>
      </c>
      <c r="NDF200" t="s">
        <v>330</v>
      </c>
      <c r="NDG200" t="s">
        <v>330</v>
      </c>
      <c r="NDH200" t="s">
        <v>330</v>
      </c>
      <c r="NDI200" t="s">
        <v>330</v>
      </c>
      <c r="NDJ200" t="s">
        <v>330</v>
      </c>
      <c r="NDK200" t="s">
        <v>330</v>
      </c>
      <c r="NDL200" t="s">
        <v>330</v>
      </c>
      <c r="NDM200" t="s">
        <v>330</v>
      </c>
      <c r="NDN200" t="s">
        <v>330</v>
      </c>
      <c r="NDO200" t="s">
        <v>330</v>
      </c>
      <c r="NDP200" t="s">
        <v>330</v>
      </c>
      <c r="NDQ200" t="s">
        <v>330</v>
      </c>
      <c r="NDR200" t="s">
        <v>330</v>
      </c>
      <c r="NDS200" t="s">
        <v>330</v>
      </c>
      <c r="NDT200" t="s">
        <v>330</v>
      </c>
      <c r="NDU200" t="s">
        <v>330</v>
      </c>
      <c r="NDV200" t="s">
        <v>330</v>
      </c>
      <c r="NDW200" t="s">
        <v>330</v>
      </c>
      <c r="NDX200" t="s">
        <v>330</v>
      </c>
      <c r="NDY200" t="s">
        <v>330</v>
      </c>
      <c r="NDZ200" t="s">
        <v>330</v>
      </c>
      <c r="NEA200" t="s">
        <v>330</v>
      </c>
      <c r="NEB200" t="s">
        <v>330</v>
      </c>
      <c r="NEC200" t="s">
        <v>330</v>
      </c>
      <c r="NED200" t="s">
        <v>330</v>
      </c>
      <c r="NEE200" t="s">
        <v>330</v>
      </c>
      <c r="NEF200" t="s">
        <v>330</v>
      </c>
      <c r="NEG200" t="s">
        <v>330</v>
      </c>
      <c r="NEH200" t="s">
        <v>330</v>
      </c>
      <c r="NEI200" t="s">
        <v>330</v>
      </c>
      <c r="NEJ200" t="s">
        <v>330</v>
      </c>
      <c r="NEK200" t="s">
        <v>330</v>
      </c>
      <c r="NEL200" t="s">
        <v>330</v>
      </c>
      <c r="NEM200" t="s">
        <v>330</v>
      </c>
      <c r="NEN200" t="s">
        <v>330</v>
      </c>
      <c r="NEO200" t="s">
        <v>330</v>
      </c>
      <c r="NEP200" t="s">
        <v>330</v>
      </c>
      <c r="NEQ200" t="s">
        <v>330</v>
      </c>
      <c r="NER200" t="s">
        <v>330</v>
      </c>
      <c r="NES200" t="s">
        <v>330</v>
      </c>
      <c r="NET200" t="s">
        <v>330</v>
      </c>
      <c r="NEU200" t="s">
        <v>330</v>
      </c>
      <c r="NEV200" t="s">
        <v>330</v>
      </c>
      <c r="NEW200" t="s">
        <v>330</v>
      </c>
      <c r="NEX200" t="s">
        <v>330</v>
      </c>
      <c r="NEY200" t="s">
        <v>330</v>
      </c>
      <c r="NEZ200" t="s">
        <v>330</v>
      </c>
      <c r="NFA200" t="s">
        <v>330</v>
      </c>
      <c r="NFB200" t="s">
        <v>330</v>
      </c>
      <c r="NFC200" t="s">
        <v>330</v>
      </c>
      <c r="NFD200" t="s">
        <v>330</v>
      </c>
      <c r="NFE200" t="s">
        <v>330</v>
      </c>
      <c r="NFF200" t="s">
        <v>330</v>
      </c>
      <c r="NFG200" t="s">
        <v>330</v>
      </c>
      <c r="NFH200" t="s">
        <v>330</v>
      </c>
      <c r="NFI200" t="s">
        <v>330</v>
      </c>
      <c r="NFJ200" t="s">
        <v>330</v>
      </c>
      <c r="NFK200" t="s">
        <v>330</v>
      </c>
      <c r="NFL200" t="s">
        <v>330</v>
      </c>
      <c r="NFM200" t="s">
        <v>330</v>
      </c>
      <c r="NFN200" t="s">
        <v>330</v>
      </c>
      <c r="NFO200" t="s">
        <v>330</v>
      </c>
      <c r="NFP200" t="s">
        <v>330</v>
      </c>
      <c r="NFQ200" t="s">
        <v>330</v>
      </c>
      <c r="NFR200" t="s">
        <v>330</v>
      </c>
      <c r="NFS200" t="s">
        <v>330</v>
      </c>
      <c r="NFT200" t="s">
        <v>330</v>
      </c>
      <c r="NFU200" t="s">
        <v>330</v>
      </c>
      <c r="NFV200" t="s">
        <v>330</v>
      </c>
      <c r="NFW200" t="s">
        <v>330</v>
      </c>
      <c r="NFX200" t="s">
        <v>330</v>
      </c>
      <c r="NFY200" t="s">
        <v>330</v>
      </c>
      <c r="NFZ200" t="s">
        <v>330</v>
      </c>
      <c r="NGA200" t="s">
        <v>330</v>
      </c>
      <c r="NGB200" t="s">
        <v>330</v>
      </c>
      <c r="NGC200" t="s">
        <v>330</v>
      </c>
      <c r="NGD200" t="s">
        <v>330</v>
      </c>
      <c r="NGE200" t="s">
        <v>330</v>
      </c>
      <c r="NGF200" t="s">
        <v>330</v>
      </c>
      <c r="NGG200" t="s">
        <v>330</v>
      </c>
      <c r="NGH200" t="s">
        <v>330</v>
      </c>
      <c r="NGI200" t="s">
        <v>330</v>
      </c>
      <c r="NGJ200" t="s">
        <v>330</v>
      </c>
      <c r="NGK200" t="s">
        <v>330</v>
      </c>
      <c r="NGL200" t="s">
        <v>330</v>
      </c>
      <c r="NGM200" t="s">
        <v>330</v>
      </c>
      <c r="NGN200" t="s">
        <v>330</v>
      </c>
      <c r="NGO200" t="s">
        <v>330</v>
      </c>
      <c r="NGP200" t="s">
        <v>330</v>
      </c>
      <c r="NGQ200" t="s">
        <v>330</v>
      </c>
      <c r="NGR200" t="s">
        <v>330</v>
      </c>
      <c r="NGS200" t="s">
        <v>330</v>
      </c>
      <c r="NGT200" t="s">
        <v>330</v>
      </c>
      <c r="NGU200" t="s">
        <v>330</v>
      </c>
      <c r="NGV200" t="s">
        <v>330</v>
      </c>
      <c r="NGW200" t="s">
        <v>330</v>
      </c>
      <c r="NGX200" t="s">
        <v>330</v>
      </c>
      <c r="NGY200" t="s">
        <v>330</v>
      </c>
      <c r="NGZ200" t="s">
        <v>330</v>
      </c>
      <c r="NHA200" t="s">
        <v>330</v>
      </c>
      <c r="NHB200" t="s">
        <v>330</v>
      </c>
      <c r="NHC200" t="s">
        <v>330</v>
      </c>
      <c r="NHD200" t="s">
        <v>330</v>
      </c>
      <c r="NHE200" t="s">
        <v>330</v>
      </c>
      <c r="NHF200" t="s">
        <v>330</v>
      </c>
      <c r="NHG200" t="s">
        <v>330</v>
      </c>
      <c r="NHH200" t="s">
        <v>330</v>
      </c>
      <c r="NHI200" t="s">
        <v>330</v>
      </c>
      <c r="NHJ200" t="s">
        <v>330</v>
      </c>
      <c r="NHK200" t="s">
        <v>330</v>
      </c>
      <c r="NHL200" t="s">
        <v>330</v>
      </c>
      <c r="NHM200" t="s">
        <v>330</v>
      </c>
      <c r="NHN200" t="s">
        <v>330</v>
      </c>
      <c r="NHO200" t="s">
        <v>330</v>
      </c>
      <c r="NHP200" t="s">
        <v>330</v>
      </c>
      <c r="NHQ200" t="s">
        <v>330</v>
      </c>
      <c r="NHR200" t="s">
        <v>330</v>
      </c>
      <c r="NHS200" t="s">
        <v>330</v>
      </c>
      <c r="NHT200" t="s">
        <v>330</v>
      </c>
      <c r="NHU200" t="s">
        <v>330</v>
      </c>
      <c r="NHV200" t="s">
        <v>330</v>
      </c>
      <c r="NHW200" t="s">
        <v>330</v>
      </c>
      <c r="NHX200" t="s">
        <v>330</v>
      </c>
      <c r="NHY200" t="s">
        <v>330</v>
      </c>
      <c r="NHZ200" t="s">
        <v>330</v>
      </c>
      <c r="NIA200" t="s">
        <v>330</v>
      </c>
      <c r="NIB200" t="s">
        <v>330</v>
      </c>
      <c r="NIC200" t="s">
        <v>330</v>
      </c>
      <c r="NID200" t="s">
        <v>330</v>
      </c>
      <c r="NIE200" t="s">
        <v>330</v>
      </c>
      <c r="NIF200" t="s">
        <v>330</v>
      </c>
      <c r="NIG200" t="s">
        <v>330</v>
      </c>
      <c r="NIH200" t="s">
        <v>330</v>
      </c>
      <c r="NII200" t="s">
        <v>330</v>
      </c>
      <c r="NIJ200" t="s">
        <v>330</v>
      </c>
      <c r="NIK200" t="s">
        <v>330</v>
      </c>
      <c r="NIL200" t="s">
        <v>330</v>
      </c>
      <c r="NIM200" t="s">
        <v>330</v>
      </c>
      <c r="NIN200" t="s">
        <v>330</v>
      </c>
      <c r="NIO200" t="s">
        <v>330</v>
      </c>
      <c r="NIP200" t="s">
        <v>330</v>
      </c>
      <c r="NIQ200" t="s">
        <v>330</v>
      </c>
      <c r="NIR200" t="s">
        <v>330</v>
      </c>
      <c r="NIS200" t="s">
        <v>330</v>
      </c>
      <c r="NIT200" t="s">
        <v>330</v>
      </c>
      <c r="NIU200" t="s">
        <v>330</v>
      </c>
      <c r="NIV200" t="s">
        <v>330</v>
      </c>
      <c r="NIW200" t="s">
        <v>330</v>
      </c>
      <c r="NIX200" t="s">
        <v>330</v>
      </c>
      <c r="NIY200" t="s">
        <v>330</v>
      </c>
      <c r="NIZ200" t="s">
        <v>330</v>
      </c>
      <c r="NJA200" t="s">
        <v>330</v>
      </c>
      <c r="NJB200" t="s">
        <v>330</v>
      </c>
      <c r="NJC200" t="s">
        <v>330</v>
      </c>
      <c r="NJD200" t="s">
        <v>330</v>
      </c>
      <c r="NJE200" t="s">
        <v>330</v>
      </c>
      <c r="NJF200" t="s">
        <v>330</v>
      </c>
      <c r="NJG200" t="s">
        <v>330</v>
      </c>
      <c r="NJH200" t="s">
        <v>330</v>
      </c>
      <c r="NJI200" t="s">
        <v>330</v>
      </c>
      <c r="NJJ200" t="s">
        <v>330</v>
      </c>
      <c r="NJK200" t="s">
        <v>330</v>
      </c>
      <c r="NJL200" t="s">
        <v>330</v>
      </c>
      <c r="NJM200" t="s">
        <v>330</v>
      </c>
      <c r="NJN200" t="s">
        <v>330</v>
      </c>
      <c r="NJO200" t="s">
        <v>330</v>
      </c>
      <c r="NJP200" t="s">
        <v>330</v>
      </c>
      <c r="NJQ200" t="s">
        <v>330</v>
      </c>
      <c r="NJR200" t="s">
        <v>330</v>
      </c>
      <c r="NJS200" t="s">
        <v>330</v>
      </c>
      <c r="NJT200" t="s">
        <v>330</v>
      </c>
      <c r="NJU200" t="s">
        <v>330</v>
      </c>
      <c r="NJV200" t="s">
        <v>330</v>
      </c>
      <c r="NJW200" t="s">
        <v>330</v>
      </c>
      <c r="NJX200" t="s">
        <v>330</v>
      </c>
      <c r="NJY200" t="s">
        <v>330</v>
      </c>
      <c r="NJZ200" t="s">
        <v>330</v>
      </c>
      <c r="NKA200" t="s">
        <v>330</v>
      </c>
      <c r="NKB200" t="s">
        <v>330</v>
      </c>
      <c r="NKC200" t="s">
        <v>330</v>
      </c>
      <c r="NKD200" t="s">
        <v>330</v>
      </c>
      <c r="NKE200" t="s">
        <v>330</v>
      </c>
      <c r="NKF200" t="s">
        <v>330</v>
      </c>
      <c r="NKG200" t="s">
        <v>330</v>
      </c>
      <c r="NKH200" t="s">
        <v>330</v>
      </c>
      <c r="NKI200" t="s">
        <v>330</v>
      </c>
      <c r="NKJ200" t="s">
        <v>330</v>
      </c>
      <c r="NKK200" t="s">
        <v>330</v>
      </c>
      <c r="NKL200" t="s">
        <v>330</v>
      </c>
      <c r="NKM200" t="s">
        <v>330</v>
      </c>
      <c r="NKN200" t="s">
        <v>330</v>
      </c>
      <c r="NKO200" t="s">
        <v>330</v>
      </c>
      <c r="NKP200" t="s">
        <v>330</v>
      </c>
      <c r="NKQ200" t="s">
        <v>330</v>
      </c>
      <c r="NKR200" t="s">
        <v>330</v>
      </c>
      <c r="NKS200" t="s">
        <v>330</v>
      </c>
      <c r="NKT200" t="s">
        <v>330</v>
      </c>
      <c r="NKU200" t="s">
        <v>330</v>
      </c>
      <c r="NKV200" t="s">
        <v>330</v>
      </c>
      <c r="NKW200" t="s">
        <v>330</v>
      </c>
      <c r="NKX200" t="s">
        <v>330</v>
      </c>
      <c r="NKY200" t="s">
        <v>330</v>
      </c>
      <c r="NKZ200" t="s">
        <v>330</v>
      </c>
      <c r="NLA200" t="s">
        <v>330</v>
      </c>
      <c r="NLB200" t="s">
        <v>330</v>
      </c>
      <c r="NLC200" t="s">
        <v>330</v>
      </c>
      <c r="NLD200" t="s">
        <v>330</v>
      </c>
      <c r="NLE200" t="s">
        <v>330</v>
      </c>
      <c r="NLF200" t="s">
        <v>330</v>
      </c>
      <c r="NLG200" t="s">
        <v>330</v>
      </c>
      <c r="NLH200" t="s">
        <v>330</v>
      </c>
      <c r="NLI200" t="s">
        <v>330</v>
      </c>
      <c r="NLJ200" t="s">
        <v>330</v>
      </c>
      <c r="NLK200" t="s">
        <v>330</v>
      </c>
      <c r="NLL200" t="s">
        <v>330</v>
      </c>
      <c r="NLM200" t="s">
        <v>330</v>
      </c>
      <c r="NLN200" t="s">
        <v>330</v>
      </c>
      <c r="NLO200" t="s">
        <v>330</v>
      </c>
      <c r="NLP200" t="s">
        <v>330</v>
      </c>
      <c r="NLQ200" t="s">
        <v>330</v>
      </c>
      <c r="NLR200" t="s">
        <v>330</v>
      </c>
      <c r="NLS200" t="s">
        <v>330</v>
      </c>
      <c r="NLT200" t="s">
        <v>330</v>
      </c>
      <c r="NLU200" t="s">
        <v>330</v>
      </c>
      <c r="NLV200" t="s">
        <v>330</v>
      </c>
      <c r="NLW200" t="s">
        <v>330</v>
      </c>
      <c r="NLX200" t="s">
        <v>330</v>
      </c>
      <c r="NLY200" t="s">
        <v>330</v>
      </c>
      <c r="NLZ200" t="s">
        <v>330</v>
      </c>
      <c r="NMA200" t="s">
        <v>330</v>
      </c>
      <c r="NMB200" t="s">
        <v>330</v>
      </c>
      <c r="NMC200" t="s">
        <v>330</v>
      </c>
      <c r="NMD200" t="s">
        <v>330</v>
      </c>
      <c r="NME200" t="s">
        <v>330</v>
      </c>
      <c r="NMF200" t="s">
        <v>330</v>
      </c>
      <c r="NMG200" t="s">
        <v>330</v>
      </c>
      <c r="NMH200" t="s">
        <v>330</v>
      </c>
      <c r="NMI200" t="s">
        <v>330</v>
      </c>
      <c r="NMJ200" t="s">
        <v>330</v>
      </c>
      <c r="NMK200" t="s">
        <v>330</v>
      </c>
      <c r="NML200" t="s">
        <v>330</v>
      </c>
      <c r="NMM200" t="s">
        <v>330</v>
      </c>
      <c r="NMN200" t="s">
        <v>330</v>
      </c>
      <c r="NMO200" t="s">
        <v>330</v>
      </c>
      <c r="NMP200" t="s">
        <v>330</v>
      </c>
      <c r="NMQ200" t="s">
        <v>330</v>
      </c>
      <c r="NMR200" t="s">
        <v>330</v>
      </c>
      <c r="NMS200" t="s">
        <v>330</v>
      </c>
      <c r="NMT200" t="s">
        <v>330</v>
      </c>
      <c r="NMU200" t="s">
        <v>330</v>
      </c>
      <c r="NMV200" t="s">
        <v>330</v>
      </c>
      <c r="NMW200" t="s">
        <v>330</v>
      </c>
      <c r="NMX200" t="s">
        <v>330</v>
      </c>
      <c r="NMY200" t="s">
        <v>330</v>
      </c>
      <c r="NMZ200" t="s">
        <v>330</v>
      </c>
      <c r="NNA200" t="s">
        <v>330</v>
      </c>
      <c r="NNB200" t="s">
        <v>330</v>
      </c>
      <c r="NNC200" t="s">
        <v>330</v>
      </c>
      <c r="NND200" t="s">
        <v>330</v>
      </c>
      <c r="NNE200" t="s">
        <v>330</v>
      </c>
      <c r="NNF200" t="s">
        <v>330</v>
      </c>
      <c r="NNG200" t="s">
        <v>330</v>
      </c>
      <c r="NNH200" t="s">
        <v>330</v>
      </c>
      <c r="NNI200" t="s">
        <v>330</v>
      </c>
      <c r="NNJ200" t="s">
        <v>330</v>
      </c>
      <c r="NNK200" t="s">
        <v>330</v>
      </c>
      <c r="NNL200" t="s">
        <v>330</v>
      </c>
      <c r="NNM200" t="s">
        <v>330</v>
      </c>
      <c r="NNN200" t="s">
        <v>330</v>
      </c>
      <c r="NNO200" t="s">
        <v>330</v>
      </c>
      <c r="NNP200" t="s">
        <v>330</v>
      </c>
      <c r="NNQ200" t="s">
        <v>330</v>
      </c>
      <c r="NNR200" t="s">
        <v>330</v>
      </c>
      <c r="NNS200" t="s">
        <v>330</v>
      </c>
      <c r="NNT200" t="s">
        <v>330</v>
      </c>
      <c r="NNU200" t="s">
        <v>330</v>
      </c>
      <c r="NNV200" t="s">
        <v>330</v>
      </c>
      <c r="NNW200" t="s">
        <v>330</v>
      </c>
      <c r="NNX200" t="s">
        <v>330</v>
      </c>
      <c r="NNY200" t="s">
        <v>330</v>
      </c>
      <c r="NNZ200" t="s">
        <v>330</v>
      </c>
      <c r="NOA200" t="s">
        <v>330</v>
      </c>
      <c r="NOB200" t="s">
        <v>330</v>
      </c>
      <c r="NOC200" t="s">
        <v>330</v>
      </c>
      <c r="NOD200" t="s">
        <v>330</v>
      </c>
      <c r="NOE200" t="s">
        <v>330</v>
      </c>
      <c r="NOF200" t="s">
        <v>330</v>
      </c>
      <c r="NOG200" t="s">
        <v>330</v>
      </c>
      <c r="NOH200" t="s">
        <v>330</v>
      </c>
      <c r="NOI200" t="s">
        <v>330</v>
      </c>
      <c r="NOJ200" t="s">
        <v>330</v>
      </c>
      <c r="NOK200" t="s">
        <v>330</v>
      </c>
      <c r="NOL200" t="s">
        <v>330</v>
      </c>
      <c r="NOM200" t="s">
        <v>330</v>
      </c>
      <c r="NON200" t="s">
        <v>330</v>
      </c>
      <c r="NOO200" t="s">
        <v>330</v>
      </c>
      <c r="NOP200" t="s">
        <v>330</v>
      </c>
      <c r="NOQ200" t="s">
        <v>330</v>
      </c>
      <c r="NOR200" t="s">
        <v>330</v>
      </c>
      <c r="NOS200" t="s">
        <v>330</v>
      </c>
      <c r="NOT200" t="s">
        <v>330</v>
      </c>
      <c r="NOU200" t="s">
        <v>330</v>
      </c>
      <c r="NOV200" t="s">
        <v>330</v>
      </c>
      <c r="NOW200" t="s">
        <v>330</v>
      </c>
      <c r="NOX200" t="s">
        <v>330</v>
      </c>
      <c r="NOY200" t="s">
        <v>330</v>
      </c>
      <c r="NOZ200" t="s">
        <v>330</v>
      </c>
      <c r="NPA200" t="s">
        <v>330</v>
      </c>
      <c r="NPB200" t="s">
        <v>330</v>
      </c>
      <c r="NPC200" t="s">
        <v>330</v>
      </c>
      <c r="NPD200" t="s">
        <v>330</v>
      </c>
      <c r="NPE200" t="s">
        <v>330</v>
      </c>
      <c r="NPF200" t="s">
        <v>330</v>
      </c>
      <c r="NPG200" t="s">
        <v>330</v>
      </c>
      <c r="NPH200" t="s">
        <v>330</v>
      </c>
      <c r="NPI200" t="s">
        <v>330</v>
      </c>
      <c r="NPJ200" t="s">
        <v>330</v>
      </c>
      <c r="NPK200" t="s">
        <v>330</v>
      </c>
      <c r="NPL200" t="s">
        <v>330</v>
      </c>
      <c r="NPM200" t="s">
        <v>330</v>
      </c>
      <c r="NPN200" t="s">
        <v>330</v>
      </c>
      <c r="NPO200" t="s">
        <v>330</v>
      </c>
      <c r="NPP200" t="s">
        <v>330</v>
      </c>
      <c r="NPQ200" t="s">
        <v>330</v>
      </c>
      <c r="NPR200" t="s">
        <v>330</v>
      </c>
      <c r="NPS200" t="s">
        <v>330</v>
      </c>
      <c r="NPT200" t="s">
        <v>330</v>
      </c>
      <c r="NPU200" t="s">
        <v>330</v>
      </c>
      <c r="NPV200" t="s">
        <v>330</v>
      </c>
      <c r="NPW200" t="s">
        <v>330</v>
      </c>
      <c r="NPX200" t="s">
        <v>330</v>
      </c>
      <c r="NPY200" t="s">
        <v>330</v>
      </c>
      <c r="NPZ200" t="s">
        <v>330</v>
      </c>
      <c r="NQA200" t="s">
        <v>330</v>
      </c>
      <c r="NQB200" t="s">
        <v>330</v>
      </c>
      <c r="NQC200" t="s">
        <v>330</v>
      </c>
      <c r="NQD200" t="s">
        <v>330</v>
      </c>
      <c r="NQE200" t="s">
        <v>330</v>
      </c>
      <c r="NQF200" t="s">
        <v>330</v>
      </c>
      <c r="NQG200" t="s">
        <v>330</v>
      </c>
      <c r="NQH200" t="s">
        <v>330</v>
      </c>
      <c r="NQI200" t="s">
        <v>330</v>
      </c>
      <c r="NQJ200" t="s">
        <v>330</v>
      </c>
      <c r="NQK200" t="s">
        <v>330</v>
      </c>
      <c r="NQL200" t="s">
        <v>330</v>
      </c>
      <c r="NQM200" t="s">
        <v>330</v>
      </c>
      <c r="NQN200" t="s">
        <v>330</v>
      </c>
      <c r="NQO200" t="s">
        <v>330</v>
      </c>
      <c r="NQP200" t="s">
        <v>330</v>
      </c>
      <c r="NQQ200" t="s">
        <v>330</v>
      </c>
      <c r="NQR200" t="s">
        <v>330</v>
      </c>
      <c r="NQS200" t="s">
        <v>330</v>
      </c>
      <c r="NQT200" t="s">
        <v>330</v>
      </c>
      <c r="NQU200" t="s">
        <v>330</v>
      </c>
      <c r="NQV200" t="s">
        <v>330</v>
      </c>
      <c r="NQW200" t="s">
        <v>330</v>
      </c>
      <c r="NQX200" t="s">
        <v>330</v>
      </c>
      <c r="NQY200" t="s">
        <v>330</v>
      </c>
      <c r="NQZ200" t="s">
        <v>330</v>
      </c>
      <c r="NRA200" t="s">
        <v>330</v>
      </c>
      <c r="NRB200" t="s">
        <v>330</v>
      </c>
      <c r="NRC200" t="s">
        <v>330</v>
      </c>
      <c r="NRD200" t="s">
        <v>330</v>
      </c>
      <c r="NRE200" t="s">
        <v>330</v>
      </c>
      <c r="NRF200" t="s">
        <v>330</v>
      </c>
      <c r="NRG200" t="s">
        <v>330</v>
      </c>
      <c r="NRH200" t="s">
        <v>330</v>
      </c>
      <c r="NRI200" t="s">
        <v>330</v>
      </c>
      <c r="NRJ200" t="s">
        <v>330</v>
      </c>
      <c r="NRK200" t="s">
        <v>330</v>
      </c>
      <c r="NRL200" t="s">
        <v>330</v>
      </c>
      <c r="NRM200" t="s">
        <v>330</v>
      </c>
      <c r="NRN200" t="s">
        <v>330</v>
      </c>
      <c r="NRO200" t="s">
        <v>330</v>
      </c>
      <c r="NRP200" t="s">
        <v>330</v>
      </c>
      <c r="NRQ200" t="s">
        <v>330</v>
      </c>
      <c r="NRR200" t="s">
        <v>330</v>
      </c>
      <c r="NRS200" t="s">
        <v>330</v>
      </c>
      <c r="NRT200" t="s">
        <v>330</v>
      </c>
      <c r="NRU200" t="s">
        <v>330</v>
      </c>
      <c r="NRV200" t="s">
        <v>330</v>
      </c>
      <c r="NRW200" t="s">
        <v>330</v>
      </c>
      <c r="NRX200" t="s">
        <v>330</v>
      </c>
      <c r="NRY200" t="s">
        <v>330</v>
      </c>
      <c r="NRZ200" t="s">
        <v>330</v>
      </c>
      <c r="NSA200" t="s">
        <v>330</v>
      </c>
      <c r="NSB200" t="s">
        <v>330</v>
      </c>
      <c r="NSC200" t="s">
        <v>330</v>
      </c>
      <c r="NSD200" t="s">
        <v>330</v>
      </c>
      <c r="NSE200" t="s">
        <v>330</v>
      </c>
      <c r="NSF200" t="s">
        <v>330</v>
      </c>
      <c r="NSG200" t="s">
        <v>330</v>
      </c>
      <c r="NSH200" t="s">
        <v>330</v>
      </c>
      <c r="NSI200" t="s">
        <v>330</v>
      </c>
      <c r="NSJ200" t="s">
        <v>330</v>
      </c>
      <c r="NSK200" t="s">
        <v>330</v>
      </c>
      <c r="NSL200" t="s">
        <v>330</v>
      </c>
      <c r="NSM200" t="s">
        <v>330</v>
      </c>
      <c r="NSN200" t="s">
        <v>330</v>
      </c>
      <c r="NSO200" t="s">
        <v>330</v>
      </c>
      <c r="NSP200" t="s">
        <v>330</v>
      </c>
      <c r="NSQ200" t="s">
        <v>330</v>
      </c>
      <c r="NSR200" t="s">
        <v>330</v>
      </c>
      <c r="NSS200" t="s">
        <v>330</v>
      </c>
      <c r="NST200" t="s">
        <v>330</v>
      </c>
      <c r="NSU200" t="s">
        <v>330</v>
      </c>
      <c r="NSV200" t="s">
        <v>330</v>
      </c>
      <c r="NSW200" t="s">
        <v>330</v>
      </c>
      <c r="NSX200" t="s">
        <v>330</v>
      </c>
      <c r="NSY200" t="s">
        <v>330</v>
      </c>
      <c r="NSZ200" t="s">
        <v>330</v>
      </c>
      <c r="NTA200" t="s">
        <v>330</v>
      </c>
      <c r="NTB200" t="s">
        <v>330</v>
      </c>
      <c r="NTC200" t="s">
        <v>330</v>
      </c>
      <c r="NTD200" t="s">
        <v>330</v>
      </c>
      <c r="NTE200" t="s">
        <v>330</v>
      </c>
      <c r="NTF200" t="s">
        <v>330</v>
      </c>
      <c r="NTG200" t="s">
        <v>330</v>
      </c>
      <c r="NTH200" t="s">
        <v>330</v>
      </c>
      <c r="NTI200" t="s">
        <v>330</v>
      </c>
      <c r="NTJ200" t="s">
        <v>330</v>
      </c>
      <c r="NTK200" t="s">
        <v>330</v>
      </c>
      <c r="NTL200" t="s">
        <v>330</v>
      </c>
      <c r="NTM200" t="s">
        <v>330</v>
      </c>
      <c r="NTN200" t="s">
        <v>330</v>
      </c>
      <c r="NTO200" t="s">
        <v>330</v>
      </c>
      <c r="NTP200" t="s">
        <v>330</v>
      </c>
      <c r="NTQ200" t="s">
        <v>330</v>
      </c>
      <c r="NTR200" t="s">
        <v>330</v>
      </c>
      <c r="NTS200" t="s">
        <v>330</v>
      </c>
      <c r="NTT200" t="s">
        <v>330</v>
      </c>
      <c r="NTU200" t="s">
        <v>330</v>
      </c>
      <c r="NTV200" t="s">
        <v>330</v>
      </c>
      <c r="NTW200" t="s">
        <v>330</v>
      </c>
      <c r="NTX200" t="s">
        <v>330</v>
      </c>
      <c r="NTY200" t="s">
        <v>330</v>
      </c>
      <c r="NTZ200" t="s">
        <v>330</v>
      </c>
      <c r="NUA200" t="s">
        <v>330</v>
      </c>
      <c r="NUB200" t="s">
        <v>330</v>
      </c>
      <c r="NUC200" t="s">
        <v>330</v>
      </c>
      <c r="NUD200" t="s">
        <v>330</v>
      </c>
      <c r="NUE200" t="s">
        <v>330</v>
      </c>
      <c r="NUF200" t="s">
        <v>330</v>
      </c>
      <c r="NUG200" t="s">
        <v>330</v>
      </c>
      <c r="NUH200" t="s">
        <v>330</v>
      </c>
      <c r="NUI200" t="s">
        <v>330</v>
      </c>
      <c r="NUJ200" t="s">
        <v>330</v>
      </c>
      <c r="NUK200" t="s">
        <v>330</v>
      </c>
      <c r="NUL200" t="s">
        <v>330</v>
      </c>
      <c r="NUM200" t="s">
        <v>330</v>
      </c>
      <c r="NUN200" t="s">
        <v>330</v>
      </c>
      <c r="NUO200" t="s">
        <v>330</v>
      </c>
      <c r="NUP200" t="s">
        <v>330</v>
      </c>
      <c r="NUQ200" t="s">
        <v>330</v>
      </c>
      <c r="NUR200" t="s">
        <v>330</v>
      </c>
      <c r="NUS200" t="s">
        <v>330</v>
      </c>
      <c r="NUT200" t="s">
        <v>330</v>
      </c>
      <c r="NUU200" t="s">
        <v>330</v>
      </c>
      <c r="NUV200" t="s">
        <v>330</v>
      </c>
      <c r="NUW200" t="s">
        <v>330</v>
      </c>
      <c r="NUX200" t="s">
        <v>330</v>
      </c>
      <c r="NUY200" t="s">
        <v>330</v>
      </c>
      <c r="NUZ200" t="s">
        <v>330</v>
      </c>
      <c r="NVA200" t="s">
        <v>330</v>
      </c>
      <c r="NVB200" t="s">
        <v>330</v>
      </c>
      <c r="NVC200" t="s">
        <v>330</v>
      </c>
      <c r="NVD200" t="s">
        <v>330</v>
      </c>
      <c r="NVE200" t="s">
        <v>330</v>
      </c>
      <c r="NVF200" t="s">
        <v>330</v>
      </c>
      <c r="NVG200" t="s">
        <v>330</v>
      </c>
      <c r="NVH200" t="s">
        <v>330</v>
      </c>
      <c r="NVI200" t="s">
        <v>330</v>
      </c>
      <c r="NVJ200" t="s">
        <v>330</v>
      </c>
      <c r="NVK200" t="s">
        <v>330</v>
      </c>
      <c r="NVL200" t="s">
        <v>330</v>
      </c>
      <c r="NVM200" t="s">
        <v>330</v>
      </c>
      <c r="NVN200" t="s">
        <v>330</v>
      </c>
      <c r="NVO200" t="s">
        <v>330</v>
      </c>
      <c r="NVP200" t="s">
        <v>330</v>
      </c>
      <c r="NVQ200" t="s">
        <v>330</v>
      </c>
      <c r="NVR200" t="s">
        <v>330</v>
      </c>
      <c r="NVS200" t="s">
        <v>330</v>
      </c>
      <c r="NVT200" t="s">
        <v>330</v>
      </c>
      <c r="NVU200" t="s">
        <v>330</v>
      </c>
      <c r="NVV200" t="s">
        <v>330</v>
      </c>
      <c r="NVW200" t="s">
        <v>330</v>
      </c>
      <c r="NVX200" t="s">
        <v>330</v>
      </c>
      <c r="NVY200" t="s">
        <v>330</v>
      </c>
      <c r="NVZ200" t="s">
        <v>330</v>
      </c>
      <c r="NWA200" t="s">
        <v>330</v>
      </c>
      <c r="NWB200" t="s">
        <v>330</v>
      </c>
      <c r="NWC200" t="s">
        <v>330</v>
      </c>
      <c r="NWD200" t="s">
        <v>330</v>
      </c>
      <c r="NWE200" t="s">
        <v>330</v>
      </c>
      <c r="NWF200" t="s">
        <v>330</v>
      </c>
      <c r="NWG200" t="s">
        <v>330</v>
      </c>
      <c r="NWH200" t="s">
        <v>330</v>
      </c>
      <c r="NWI200" t="s">
        <v>330</v>
      </c>
      <c r="NWJ200" t="s">
        <v>330</v>
      </c>
      <c r="NWK200" t="s">
        <v>330</v>
      </c>
      <c r="NWL200" t="s">
        <v>330</v>
      </c>
      <c r="NWM200" t="s">
        <v>330</v>
      </c>
      <c r="NWN200" t="s">
        <v>330</v>
      </c>
      <c r="NWO200" t="s">
        <v>330</v>
      </c>
      <c r="NWP200" t="s">
        <v>330</v>
      </c>
      <c r="NWQ200" t="s">
        <v>330</v>
      </c>
      <c r="NWR200" t="s">
        <v>330</v>
      </c>
      <c r="NWS200" t="s">
        <v>330</v>
      </c>
      <c r="NWT200" t="s">
        <v>330</v>
      </c>
      <c r="NWU200" t="s">
        <v>330</v>
      </c>
      <c r="NWV200" t="s">
        <v>330</v>
      </c>
      <c r="NWW200" t="s">
        <v>330</v>
      </c>
      <c r="NWX200" t="s">
        <v>330</v>
      </c>
      <c r="NWY200" t="s">
        <v>330</v>
      </c>
      <c r="NWZ200" t="s">
        <v>330</v>
      </c>
      <c r="NXA200" t="s">
        <v>330</v>
      </c>
      <c r="NXB200" t="s">
        <v>330</v>
      </c>
      <c r="NXC200" t="s">
        <v>330</v>
      </c>
      <c r="NXD200" t="s">
        <v>330</v>
      </c>
      <c r="NXE200" t="s">
        <v>330</v>
      </c>
      <c r="NXF200" t="s">
        <v>330</v>
      </c>
      <c r="NXG200" t="s">
        <v>330</v>
      </c>
      <c r="NXH200" t="s">
        <v>330</v>
      </c>
      <c r="NXI200" t="s">
        <v>330</v>
      </c>
      <c r="NXJ200" t="s">
        <v>330</v>
      </c>
      <c r="NXK200" t="s">
        <v>330</v>
      </c>
      <c r="NXL200" t="s">
        <v>330</v>
      </c>
      <c r="NXM200" t="s">
        <v>330</v>
      </c>
      <c r="NXN200" t="s">
        <v>330</v>
      </c>
      <c r="NXO200" t="s">
        <v>330</v>
      </c>
      <c r="NXP200" t="s">
        <v>330</v>
      </c>
      <c r="NXQ200" t="s">
        <v>330</v>
      </c>
      <c r="NXR200" t="s">
        <v>330</v>
      </c>
      <c r="NXS200" t="s">
        <v>330</v>
      </c>
      <c r="NXT200" t="s">
        <v>330</v>
      </c>
      <c r="NXU200" t="s">
        <v>330</v>
      </c>
      <c r="NXV200" t="s">
        <v>330</v>
      </c>
      <c r="NXW200" t="s">
        <v>330</v>
      </c>
      <c r="NXX200" t="s">
        <v>330</v>
      </c>
      <c r="NXY200" t="s">
        <v>330</v>
      </c>
      <c r="NXZ200" t="s">
        <v>330</v>
      </c>
      <c r="NYA200" t="s">
        <v>330</v>
      </c>
      <c r="NYB200" t="s">
        <v>330</v>
      </c>
      <c r="NYC200" t="s">
        <v>330</v>
      </c>
      <c r="NYD200" t="s">
        <v>330</v>
      </c>
      <c r="NYE200" t="s">
        <v>330</v>
      </c>
      <c r="NYF200" t="s">
        <v>330</v>
      </c>
      <c r="NYG200" t="s">
        <v>330</v>
      </c>
      <c r="NYH200" t="s">
        <v>330</v>
      </c>
      <c r="NYI200" t="s">
        <v>330</v>
      </c>
      <c r="NYJ200" t="s">
        <v>330</v>
      </c>
      <c r="NYK200" t="s">
        <v>330</v>
      </c>
      <c r="NYL200" t="s">
        <v>330</v>
      </c>
      <c r="NYM200" t="s">
        <v>330</v>
      </c>
      <c r="NYN200" t="s">
        <v>330</v>
      </c>
      <c r="NYO200" t="s">
        <v>330</v>
      </c>
      <c r="NYP200" t="s">
        <v>330</v>
      </c>
      <c r="NYQ200" t="s">
        <v>330</v>
      </c>
      <c r="NYR200" t="s">
        <v>330</v>
      </c>
      <c r="NYS200" t="s">
        <v>330</v>
      </c>
      <c r="NYT200" t="s">
        <v>330</v>
      </c>
      <c r="NYU200" t="s">
        <v>330</v>
      </c>
      <c r="NYV200" t="s">
        <v>330</v>
      </c>
      <c r="NYW200" t="s">
        <v>330</v>
      </c>
      <c r="NYX200" t="s">
        <v>330</v>
      </c>
      <c r="NYY200" t="s">
        <v>330</v>
      </c>
      <c r="NYZ200" t="s">
        <v>330</v>
      </c>
      <c r="NZA200" t="s">
        <v>330</v>
      </c>
      <c r="NZB200" t="s">
        <v>330</v>
      </c>
      <c r="NZC200" t="s">
        <v>330</v>
      </c>
      <c r="NZD200" t="s">
        <v>330</v>
      </c>
      <c r="NZE200" t="s">
        <v>330</v>
      </c>
      <c r="NZF200" t="s">
        <v>330</v>
      </c>
      <c r="NZG200" t="s">
        <v>330</v>
      </c>
      <c r="NZH200" t="s">
        <v>330</v>
      </c>
      <c r="NZI200" t="s">
        <v>330</v>
      </c>
      <c r="NZJ200" t="s">
        <v>330</v>
      </c>
      <c r="NZK200" t="s">
        <v>330</v>
      </c>
      <c r="NZL200" t="s">
        <v>330</v>
      </c>
      <c r="NZM200" t="s">
        <v>330</v>
      </c>
      <c r="NZN200" t="s">
        <v>330</v>
      </c>
      <c r="NZO200" t="s">
        <v>330</v>
      </c>
      <c r="NZP200" t="s">
        <v>330</v>
      </c>
      <c r="NZQ200" t="s">
        <v>330</v>
      </c>
      <c r="NZR200" t="s">
        <v>330</v>
      </c>
      <c r="NZS200" t="s">
        <v>330</v>
      </c>
      <c r="NZT200" t="s">
        <v>330</v>
      </c>
      <c r="NZU200" t="s">
        <v>330</v>
      </c>
      <c r="NZV200" t="s">
        <v>330</v>
      </c>
      <c r="NZW200" t="s">
        <v>330</v>
      </c>
      <c r="NZX200" t="s">
        <v>330</v>
      </c>
      <c r="NZY200" t="s">
        <v>330</v>
      </c>
      <c r="NZZ200" t="s">
        <v>330</v>
      </c>
      <c r="OAA200" t="s">
        <v>330</v>
      </c>
      <c r="OAB200" t="s">
        <v>330</v>
      </c>
      <c r="OAC200" t="s">
        <v>330</v>
      </c>
      <c r="OAD200" t="s">
        <v>330</v>
      </c>
      <c r="OAE200" t="s">
        <v>330</v>
      </c>
      <c r="OAF200" t="s">
        <v>330</v>
      </c>
      <c r="OAG200" t="s">
        <v>330</v>
      </c>
      <c r="OAH200" t="s">
        <v>330</v>
      </c>
      <c r="OAI200" t="s">
        <v>330</v>
      </c>
      <c r="OAJ200" t="s">
        <v>330</v>
      </c>
      <c r="OAK200" t="s">
        <v>330</v>
      </c>
      <c r="OAL200" t="s">
        <v>330</v>
      </c>
      <c r="OAM200" t="s">
        <v>330</v>
      </c>
      <c r="OAN200" t="s">
        <v>330</v>
      </c>
      <c r="OAO200" t="s">
        <v>330</v>
      </c>
      <c r="OAP200" t="s">
        <v>330</v>
      </c>
      <c r="OAQ200" t="s">
        <v>330</v>
      </c>
      <c r="OAR200" t="s">
        <v>330</v>
      </c>
      <c r="OAS200" t="s">
        <v>330</v>
      </c>
      <c r="OAT200" t="s">
        <v>330</v>
      </c>
      <c r="OAU200" t="s">
        <v>330</v>
      </c>
      <c r="OAV200" t="s">
        <v>330</v>
      </c>
      <c r="OAW200" t="s">
        <v>330</v>
      </c>
      <c r="OAX200" t="s">
        <v>330</v>
      </c>
      <c r="OAY200" t="s">
        <v>330</v>
      </c>
      <c r="OAZ200" t="s">
        <v>330</v>
      </c>
      <c r="OBA200" t="s">
        <v>330</v>
      </c>
      <c r="OBB200" t="s">
        <v>330</v>
      </c>
      <c r="OBC200" t="s">
        <v>330</v>
      </c>
      <c r="OBD200" t="s">
        <v>330</v>
      </c>
      <c r="OBE200" t="s">
        <v>330</v>
      </c>
      <c r="OBF200" t="s">
        <v>330</v>
      </c>
      <c r="OBG200" t="s">
        <v>330</v>
      </c>
      <c r="OBH200" t="s">
        <v>330</v>
      </c>
      <c r="OBI200" t="s">
        <v>330</v>
      </c>
      <c r="OBJ200" t="s">
        <v>330</v>
      </c>
      <c r="OBK200" t="s">
        <v>330</v>
      </c>
      <c r="OBL200" t="s">
        <v>330</v>
      </c>
      <c r="OBM200" t="s">
        <v>330</v>
      </c>
      <c r="OBN200" t="s">
        <v>330</v>
      </c>
      <c r="OBO200" t="s">
        <v>330</v>
      </c>
      <c r="OBP200" t="s">
        <v>330</v>
      </c>
      <c r="OBQ200" t="s">
        <v>330</v>
      </c>
      <c r="OBR200" t="s">
        <v>330</v>
      </c>
      <c r="OBS200" t="s">
        <v>330</v>
      </c>
      <c r="OBT200" t="s">
        <v>330</v>
      </c>
      <c r="OBU200" t="s">
        <v>330</v>
      </c>
      <c r="OBV200" t="s">
        <v>330</v>
      </c>
      <c r="OBW200" t="s">
        <v>330</v>
      </c>
      <c r="OBX200" t="s">
        <v>330</v>
      </c>
      <c r="OBY200" t="s">
        <v>330</v>
      </c>
      <c r="OBZ200" t="s">
        <v>330</v>
      </c>
      <c r="OCA200" t="s">
        <v>330</v>
      </c>
      <c r="OCB200" t="s">
        <v>330</v>
      </c>
      <c r="OCC200" t="s">
        <v>330</v>
      </c>
      <c r="OCD200" t="s">
        <v>330</v>
      </c>
      <c r="OCE200" t="s">
        <v>330</v>
      </c>
      <c r="OCF200" t="s">
        <v>330</v>
      </c>
      <c r="OCG200" t="s">
        <v>330</v>
      </c>
      <c r="OCH200" t="s">
        <v>330</v>
      </c>
      <c r="OCI200" t="s">
        <v>330</v>
      </c>
      <c r="OCJ200" t="s">
        <v>330</v>
      </c>
      <c r="OCK200" t="s">
        <v>330</v>
      </c>
      <c r="OCL200" t="s">
        <v>330</v>
      </c>
      <c r="OCM200" t="s">
        <v>330</v>
      </c>
      <c r="OCN200" t="s">
        <v>330</v>
      </c>
      <c r="OCO200" t="s">
        <v>330</v>
      </c>
      <c r="OCP200" t="s">
        <v>330</v>
      </c>
      <c r="OCQ200" t="s">
        <v>330</v>
      </c>
      <c r="OCR200" t="s">
        <v>330</v>
      </c>
      <c r="OCS200" t="s">
        <v>330</v>
      </c>
      <c r="OCT200" t="s">
        <v>330</v>
      </c>
      <c r="OCU200" t="s">
        <v>330</v>
      </c>
      <c r="OCV200" t="s">
        <v>330</v>
      </c>
      <c r="OCW200" t="s">
        <v>330</v>
      </c>
      <c r="OCX200" t="s">
        <v>330</v>
      </c>
      <c r="OCY200" t="s">
        <v>330</v>
      </c>
      <c r="OCZ200" t="s">
        <v>330</v>
      </c>
      <c r="ODA200" t="s">
        <v>330</v>
      </c>
      <c r="ODB200" t="s">
        <v>330</v>
      </c>
      <c r="ODC200" t="s">
        <v>330</v>
      </c>
      <c r="ODD200" t="s">
        <v>330</v>
      </c>
      <c r="ODE200" t="s">
        <v>330</v>
      </c>
      <c r="ODF200" t="s">
        <v>330</v>
      </c>
      <c r="ODG200" t="s">
        <v>330</v>
      </c>
      <c r="ODH200" t="s">
        <v>330</v>
      </c>
      <c r="ODI200" t="s">
        <v>330</v>
      </c>
      <c r="ODJ200" t="s">
        <v>330</v>
      </c>
      <c r="ODK200" t="s">
        <v>330</v>
      </c>
      <c r="ODL200" t="s">
        <v>330</v>
      </c>
      <c r="ODM200" t="s">
        <v>330</v>
      </c>
      <c r="ODN200" t="s">
        <v>330</v>
      </c>
      <c r="ODO200" t="s">
        <v>330</v>
      </c>
      <c r="ODP200" t="s">
        <v>330</v>
      </c>
      <c r="ODQ200" t="s">
        <v>330</v>
      </c>
      <c r="ODR200" t="s">
        <v>330</v>
      </c>
      <c r="ODS200" t="s">
        <v>330</v>
      </c>
      <c r="ODT200" t="s">
        <v>330</v>
      </c>
      <c r="ODU200" t="s">
        <v>330</v>
      </c>
      <c r="ODV200" t="s">
        <v>330</v>
      </c>
      <c r="ODW200" t="s">
        <v>330</v>
      </c>
      <c r="ODX200" t="s">
        <v>330</v>
      </c>
      <c r="ODY200" t="s">
        <v>330</v>
      </c>
      <c r="ODZ200" t="s">
        <v>330</v>
      </c>
      <c r="OEA200" t="s">
        <v>330</v>
      </c>
      <c r="OEB200" t="s">
        <v>330</v>
      </c>
      <c r="OEC200" t="s">
        <v>330</v>
      </c>
      <c r="OED200" t="s">
        <v>330</v>
      </c>
      <c r="OEE200" t="s">
        <v>330</v>
      </c>
      <c r="OEF200" t="s">
        <v>330</v>
      </c>
      <c r="OEG200" t="s">
        <v>330</v>
      </c>
      <c r="OEH200" t="s">
        <v>330</v>
      </c>
      <c r="OEI200" t="s">
        <v>330</v>
      </c>
      <c r="OEJ200" t="s">
        <v>330</v>
      </c>
      <c r="OEK200" t="s">
        <v>330</v>
      </c>
      <c r="OEL200" t="s">
        <v>330</v>
      </c>
      <c r="OEM200" t="s">
        <v>330</v>
      </c>
      <c r="OEN200" t="s">
        <v>330</v>
      </c>
      <c r="OEO200" t="s">
        <v>330</v>
      </c>
      <c r="OEP200" t="s">
        <v>330</v>
      </c>
      <c r="OEQ200" t="s">
        <v>330</v>
      </c>
      <c r="OER200" t="s">
        <v>330</v>
      </c>
      <c r="OES200" t="s">
        <v>330</v>
      </c>
      <c r="OET200" t="s">
        <v>330</v>
      </c>
      <c r="OEU200" t="s">
        <v>330</v>
      </c>
      <c r="OEV200" t="s">
        <v>330</v>
      </c>
      <c r="OEW200" t="s">
        <v>330</v>
      </c>
      <c r="OEX200" t="s">
        <v>330</v>
      </c>
      <c r="OEY200" t="s">
        <v>330</v>
      </c>
      <c r="OEZ200" t="s">
        <v>330</v>
      </c>
      <c r="OFA200" t="s">
        <v>330</v>
      </c>
      <c r="OFB200" t="s">
        <v>330</v>
      </c>
      <c r="OFC200" t="s">
        <v>330</v>
      </c>
      <c r="OFD200" t="s">
        <v>330</v>
      </c>
      <c r="OFE200" t="s">
        <v>330</v>
      </c>
      <c r="OFF200" t="s">
        <v>330</v>
      </c>
      <c r="OFG200" t="s">
        <v>330</v>
      </c>
      <c r="OFH200" t="s">
        <v>330</v>
      </c>
      <c r="OFI200" t="s">
        <v>330</v>
      </c>
      <c r="OFJ200" t="s">
        <v>330</v>
      </c>
      <c r="OFK200" t="s">
        <v>330</v>
      </c>
      <c r="OFL200" t="s">
        <v>330</v>
      </c>
      <c r="OFM200" t="s">
        <v>330</v>
      </c>
      <c r="OFN200" t="s">
        <v>330</v>
      </c>
      <c r="OFO200" t="s">
        <v>330</v>
      </c>
      <c r="OFP200" t="s">
        <v>330</v>
      </c>
      <c r="OFQ200" t="s">
        <v>330</v>
      </c>
      <c r="OFR200" t="s">
        <v>330</v>
      </c>
      <c r="OFS200" t="s">
        <v>330</v>
      </c>
      <c r="OFT200" t="s">
        <v>330</v>
      </c>
      <c r="OFU200" t="s">
        <v>330</v>
      </c>
      <c r="OFV200" t="s">
        <v>330</v>
      </c>
      <c r="OFW200" t="s">
        <v>330</v>
      </c>
      <c r="OFX200" t="s">
        <v>330</v>
      </c>
      <c r="OFY200" t="s">
        <v>330</v>
      </c>
      <c r="OFZ200" t="s">
        <v>330</v>
      </c>
      <c r="OGA200" t="s">
        <v>330</v>
      </c>
      <c r="OGB200" t="s">
        <v>330</v>
      </c>
      <c r="OGC200" t="s">
        <v>330</v>
      </c>
      <c r="OGD200" t="s">
        <v>330</v>
      </c>
      <c r="OGE200" t="s">
        <v>330</v>
      </c>
      <c r="OGF200" t="s">
        <v>330</v>
      </c>
      <c r="OGG200" t="s">
        <v>330</v>
      </c>
      <c r="OGH200" t="s">
        <v>330</v>
      </c>
      <c r="OGI200" t="s">
        <v>330</v>
      </c>
      <c r="OGJ200" t="s">
        <v>330</v>
      </c>
      <c r="OGK200" t="s">
        <v>330</v>
      </c>
      <c r="OGL200" t="s">
        <v>330</v>
      </c>
      <c r="OGM200" t="s">
        <v>330</v>
      </c>
      <c r="OGN200" t="s">
        <v>330</v>
      </c>
      <c r="OGO200" t="s">
        <v>330</v>
      </c>
      <c r="OGP200" t="s">
        <v>330</v>
      </c>
      <c r="OGQ200" t="s">
        <v>330</v>
      </c>
      <c r="OGR200" t="s">
        <v>330</v>
      </c>
      <c r="OGS200" t="s">
        <v>330</v>
      </c>
      <c r="OGT200" t="s">
        <v>330</v>
      </c>
      <c r="OGU200" t="s">
        <v>330</v>
      </c>
      <c r="OGV200" t="s">
        <v>330</v>
      </c>
      <c r="OGW200" t="s">
        <v>330</v>
      </c>
      <c r="OGX200" t="s">
        <v>330</v>
      </c>
      <c r="OGY200" t="s">
        <v>330</v>
      </c>
      <c r="OGZ200" t="s">
        <v>330</v>
      </c>
      <c r="OHA200" t="s">
        <v>330</v>
      </c>
      <c r="OHB200" t="s">
        <v>330</v>
      </c>
      <c r="OHC200" t="s">
        <v>330</v>
      </c>
      <c r="OHD200" t="s">
        <v>330</v>
      </c>
      <c r="OHE200" t="s">
        <v>330</v>
      </c>
      <c r="OHF200" t="s">
        <v>330</v>
      </c>
      <c r="OHG200" t="s">
        <v>330</v>
      </c>
      <c r="OHH200" t="s">
        <v>330</v>
      </c>
      <c r="OHI200" t="s">
        <v>330</v>
      </c>
      <c r="OHJ200" t="s">
        <v>330</v>
      </c>
      <c r="OHK200" t="s">
        <v>330</v>
      </c>
      <c r="OHL200" t="s">
        <v>330</v>
      </c>
      <c r="OHM200" t="s">
        <v>330</v>
      </c>
      <c r="OHN200" t="s">
        <v>330</v>
      </c>
      <c r="OHO200" t="s">
        <v>330</v>
      </c>
      <c r="OHP200" t="s">
        <v>330</v>
      </c>
      <c r="OHQ200" t="s">
        <v>330</v>
      </c>
      <c r="OHR200" t="s">
        <v>330</v>
      </c>
      <c r="OHS200" t="s">
        <v>330</v>
      </c>
      <c r="OHT200" t="s">
        <v>330</v>
      </c>
      <c r="OHU200" t="s">
        <v>330</v>
      </c>
      <c r="OHV200" t="s">
        <v>330</v>
      </c>
      <c r="OHW200" t="s">
        <v>330</v>
      </c>
      <c r="OHX200" t="s">
        <v>330</v>
      </c>
      <c r="OHY200" t="s">
        <v>330</v>
      </c>
      <c r="OHZ200" t="s">
        <v>330</v>
      </c>
      <c r="OIA200" t="s">
        <v>330</v>
      </c>
      <c r="OIB200" t="s">
        <v>330</v>
      </c>
      <c r="OIC200" t="s">
        <v>330</v>
      </c>
      <c r="OID200" t="s">
        <v>330</v>
      </c>
      <c r="OIE200" t="s">
        <v>330</v>
      </c>
      <c r="OIF200" t="s">
        <v>330</v>
      </c>
      <c r="OIG200" t="s">
        <v>330</v>
      </c>
      <c r="OIH200" t="s">
        <v>330</v>
      </c>
      <c r="OII200" t="s">
        <v>330</v>
      </c>
      <c r="OIJ200" t="s">
        <v>330</v>
      </c>
      <c r="OIK200" t="s">
        <v>330</v>
      </c>
      <c r="OIL200" t="s">
        <v>330</v>
      </c>
      <c r="OIM200" t="s">
        <v>330</v>
      </c>
      <c r="OIN200" t="s">
        <v>330</v>
      </c>
      <c r="OIO200" t="s">
        <v>330</v>
      </c>
      <c r="OIP200" t="s">
        <v>330</v>
      </c>
      <c r="OIQ200" t="s">
        <v>330</v>
      </c>
      <c r="OIR200" t="s">
        <v>330</v>
      </c>
      <c r="OIS200" t="s">
        <v>330</v>
      </c>
      <c r="OIT200" t="s">
        <v>330</v>
      </c>
      <c r="OIU200" t="s">
        <v>330</v>
      </c>
      <c r="OIV200" t="s">
        <v>330</v>
      </c>
      <c r="OIW200" t="s">
        <v>330</v>
      </c>
      <c r="OIX200" t="s">
        <v>330</v>
      </c>
      <c r="OIY200" t="s">
        <v>330</v>
      </c>
      <c r="OIZ200" t="s">
        <v>330</v>
      </c>
      <c r="OJA200" t="s">
        <v>330</v>
      </c>
      <c r="OJB200" t="s">
        <v>330</v>
      </c>
      <c r="OJC200" t="s">
        <v>330</v>
      </c>
      <c r="OJD200" t="s">
        <v>330</v>
      </c>
      <c r="OJE200" t="s">
        <v>330</v>
      </c>
      <c r="OJF200" t="s">
        <v>330</v>
      </c>
      <c r="OJG200" t="s">
        <v>330</v>
      </c>
      <c r="OJH200" t="s">
        <v>330</v>
      </c>
      <c r="OJI200" t="s">
        <v>330</v>
      </c>
      <c r="OJJ200" t="s">
        <v>330</v>
      </c>
      <c r="OJK200" t="s">
        <v>330</v>
      </c>
      <c r="OJL200" t="s">
        <v>330</v>
      </c>
      <c r="OJM200" t="s">
        <v>330</v>
      </c>
      <c r="OJN200" t="s">
        <v>330</v>
      </c>
      <c r="OJO200" t="s">
        <v>330</v>
      </c>
      <c r="OJP200" t="s">
        <v>330</v>
      </c>
      <c r="OJQ200" t="s">
        <v>330</v>
      </c>
      <c r="OJR200" t="s">
        <v>330</v>
      </c>
      <c r="OJS200" t="s">
        <v>330</v>
      </c>
      <c r="OJT200" t="s">
        <v>330</v>
      </c>
      <c r="OJU200" t="s">
        <v>330</v>
      </c>
      <c r="OJV200" t="s">
        <v>330</v>
      </c>
      <c r="OJW200" t="s">
        <v>330</v>
      </c>
      <c r="OJX200" t="s">
        <v>330</v>
      </c>
      <c r="OJY200" t="s">
        <v>330</v>
      </c>
      <c r="OJZ200" t="s">
        <v>330</v>
      </c>
      <c r="OKA200" t="s">
        <v>330</v>
      </c>
      <c r="OKB200" t="s">
        <v>330</v>
      </c>
      <c r="OKC200" t="s">
        <v>330</v>
      </c>
      <c r="OKD200" t="s">
        <v>330</v>
      </c>
      <c r="OKE200" t="s">
        <v>330</v>
      </c>
      <c r="OKF200" t="s">
        <v>330</v>
      </c>
      <c r="OKG200" t="s">
        <v>330</v>
      </c>
      <c r="OKH200" t="s">
        <v>330</v>
      </c>
      <c r="OKI200" t="s">
        <v>330</v>
      </c>
      <c r="OKJ200" t="s">
        <v>330</v>
      </c>
      <c r="OKK200" t="s">
        <v>330</v>
      </c>
      <c r="OKL200" t="s">
        <v>330</v>
      </c>
      <c r="OKM200" t="s">
        <v>330</v>
      </c>
      <c r="OKN200" t="s">
        <v>330</v>
      </c>
      <c r="OKO200" t="s">
        <v>330</v>
      </c>
      <c r="OKP200" t="s">
        <v>330</v>
      </c>
      <c r="OKQ200" t="s">
        <v>330</v>
      </c>
      <c r="OKR200" t="s">
        <v>330</v>
      </c>
      <c r="OKS200" t="s">
        <v>330</v>
      </c>
      <c r="OKT200" t="s">
        <v>330</v>
      </c>
      <c r="OKU200" t="s">
        <v>330</v>
      </c>
      <c r="OKV200" t="s">
        <v>330</v>
      </c>
      <c r="OKW200" t="s">
        <v>330</v>
      </c>
      <c r="OKX200" t="s">
        <v>330</v>
      </c>
      <c r="OKY200" t="s">
        <v>330</v>
      </c>
      <c r="OKZ200" t="s">
        <v>330</v>
      </c>
      <c r="OLA200" t="s">
        <v>330</v>
      </c>
      <c r="OLB200" t="s">
        <v>330</v>
      </c>
      <c r="OLC200" t="s">
        <v>330</v>
      </c>
      <c r="OLD200" t="s">
        <v>330</v>
      </c>
      <c r="OLE200" t="s">
        <v>330</v>
      </c>
      <c r="OLF200" t="s">
        <v>330</v>
      </c>
      <c r="OLG200" t="s">
        <v>330</v>
      </c>
      <c r="OLH200" t="s">
        <v>330</v>
      </c>
      <c r="OLI200" t="s">
        <v>330</v>
      </c>
      <c r="OLJ200" t="s">
        <v>330</v>
      </c>
      <c r="OLK200" t="s">
        <v>330</v>
      </c>
      <c r="OLL200" t="s">
        <v>330</v>
      </c>
      <c r="OLM200" t="s">
        <v>330</v>
      </c>
      <c r="OLN200" t="s">
        <v>330</v>
      </c>
      <c r="OLO200" t="s">
        <v>330</v>
      </c>
      <c r="OLP200" t="s">
        <v>330</v>
      </c>
      <c r="OLQ200" t="s">
        <v>330</v>
      </c>
      <c r="OLR200" t="s">
        <v>330</v>
      </c>
      <c r="OLS200" t="s">
        <v>330</v>
      </c>
      <c r="OLT200" t="s">
        <v>330</v>
      </c>
      <c r="OLU200" t="s">
        <v>330</v>
      </c>
      <c r="OLV200" t="s">
        <v>330</v>
      </c>
      <c r="OLW200" t="s">
        <v>330</v>
      </c>
      <c r="OLX200" t="s">
        <v>330</v>
      </c>
      <c r="OLY200" t="s">
        <v>330</v>
      </c>
      <c r="OLZ200" t="s">
        <v>330</v>
      </c>
      <c r="OMA200" t="s">
        <v>330</v>
      </c>
      <c r="OMB200" t="s">
        <v>330</v>
      </c>
      <c r="OMC200" t="s">
        <v>330</v>
      </c>
      <c r="OMD200" t="s">
        <v>330</v>
      </c>
      <c r="OME200" t="s">
        <v>330</v>
      </c>
      <c r="OMF200" t="s">
        <v>330</v>
      </c>
      <c r="OMG200" t="s">
        <v>330</v>
      </c>
      <c r="OMH200" t="s">
        <v>330</v>
      </c>
      <c r="OMI200" t="s">
        <v>330</v>
      </c>
      <c r="OMJ200" t="s">
        <v>330</v>
      </c>
      <c r="OMK200" t="s">
        <v>330</v>
      </c>
      <c r="OML200" t="s">
        <v>330</v>
      </c>
      <c r="OMM200" t="s">
        <v>330</v>
      </c>
      <c r="OMN200" t="s">
        <v>330</v>
      </c>
      <c r="OMO200" t="s">
        <v>330</v>
      </c>
      <c r="OMP200" t="s">
        <v>330</v>
      </c>
      <c r="OMQ200" t="s">
        <v>330</v>
      </c>
      <c r="OMR200" t="s">
        <v>330</v>
      </c>
      <c r="OMS200" t="s">
        <v>330</v>
      </c>
      <c r="OMT200" t="s">
        <v>330</v>
      </c>
      <c r="OMU200" t="s">
        <v>330</v>
      </c>
      <c r="OMV200" t="s">
        <v>330</v>
      </c>
      <c r="OMW200" t="s">
        <v>330</v>
      </c>
      <c r="OMX200" t="s">
        <v>330</v>
      </c>
      <c r="OMY200" t="s">
        <v>330</v>
      </c>
      <c r="OMZ200" t="s">
        <v>330</v>
      </c>
      <c r="ONA200" t="s">
        <v>330</v>
      </c>
      <c r="ONB200" t="s">
        <v>330</v>
      </c>
      <c r="ONC200" t="s">
        <v>330</v>
      </c>
      <c r="OND200" t="s">
        <v>330</v>
      </c>
      <c r="ONE200" t="s">
        <v>330</v>
      </c>
      <c r="ONF200" t="s">
        <v>330</v>
      </c>
      <c r="ONG200" t="s">
        <v>330</v>
      </c>
      <c r="ONH200" t="s">
        <v>330</v>
      </c>
      <c r="ONI200" t="s">
        <v>330</v>
      </c>
      <c r="ONJ200" t="s">
        <v>330</v>
      </c>
      <c r="ONK200" t="s">
        <v>330</v>
      </c>
      <c r="ONL200" t="s">
        <v>330</v>
      </c>
      <c r="ONM200" t="s">
        <v>330</v>
      </c>
      <c r="ONN200" t="s">
        <v>330</v>
      </c>
      <c r="ONO200" t="s">
        <v>330</v>
      </c>
      <c r="ONP200" t="s">
        <v>330</v>
      </c>
      <c r="ONQ200" t="s">
        <v>330</v>
      </c>
      <c r="ONR200" t="s">
        <v>330</v>
      </c>
      <c r="ONS200" t="s">
        <v>330</v>
      </c>
      <c r="ONT200" t="s">
        <v>330</v>
      </c>
      <c r="ONU200" t="s">
        <v>330</v>
      </c>
      <c r="ONV200" t="s">
        <v>330</v>
      </c>
      <c r="ONW200" t="s">
        <v>330</v>
      </c>
      <c r="ONX200" t="s">
        <v>330</v>
      </c>
      <c r="ONY200" t="s">
        <v>330</v>
      </c>
      <c r="ONZ200" t="s">
        <v>330</v>
      </c>
      <c r="OOA200" t="s">
        <v>330</v>
      </c>
      <c r="OOB200" t="s">
        <v>330</v>
      </c>
      <c r="OOC200" t="s">
        <v>330</v>
      </c>
      <c r="OOD200" t="s">
        <v>330</v>
      </c>
      <c r="OOE200" t="s">
        <v>330</v>
      </c>
      <c r="OOF200" t="s">
        <v>330</v>
      </c>
      <c r="OOG200" t="s">
        <v>330</v>
      </c>
      <c r="OOH200" t="s">
        <v>330</v>
      </c>
      <c r="OOI200" t="s">
        <v>330</v>
      </c>
      <c r="OOJ200" t="s">
        <v>330</v>
      </c>
      <c r="OOK200" t="s">
        <v>330</v>
      </c>
      <c r="OOL200" t="s">
        <v>330</v>
      </c>
      <c r="OOM200" t="s">
        <v>330</v>
      </c>
      <c r="OON200" t="s">
        <v>330</v>
      </c>
      <c r="OOO200" t="s">
        <v>330</v>
      </c>
      <c r="OOP200" t="s">
        <v>330</v>
      </c>
      <c r="OOQ200" t="s">
        <v>330</v>
      </c>
      <c r="OOR200" t="s">
        <v>330</v>
      </c>
      <c r="OOS200" t="s">
        <v>330</v>
      </c>
      <c r="OOT200" t="s">
        <v>330</v>
      </c>
      <c r="OOU200" t="s">
        <v>330</v>
      </c>
      <c r="OOV200" t="s">
        <v>330</v>
      </c>
      <c r="OOW200" t="s">
        <v>330</v>
      </c>
      <c r="OOX200" t="s">
        <v>330</v>
      </c>
      <c r="OOY200" t="s">
        <v>330</v>
      </c>
      <c r="OOZ200" t="s">
        <v>330</v>
      </c>
      <c r="OPA200" t="s">
        <v>330</v>
      </c>
      <c r="OPB200" t="s">
        <v>330</v>
      </c>
      <c r="OPC200" t="s">
        <v>330</v>
      </c>
      <c r="OPD200" t="s">
        <v>330</v>
      </c>
      <c r="OPE200" t="s">
        <v>330</v>
      </c>
      <c r="OPF200" t="s">
        <v>330</v>
      </c>
      <c r="OPG200" t="s">
        <v>330</v>
      </c>
      <c r="OPH200" t="s">
        <v>330</v>
      </c>
      <c r="OPI200" t="s">
        <v>330</v>
      </c>
      <c r="OPJ200" t="s">
        <v>330</v>
      </c>
      <c r="OPK200" t="s">
        <v>330</v>
      </c>
      <c r="OPL200" t="s">
        <v>330</v>
      </c>
      <c r="OPM200" t="s">
        <v>330</v>
      </c>
      <c r="OPN200" t="s">
        <v>330</v>
      </c>
      <c r="OPO200" t="s">
        <v>330</v>
      </c>
      <c r="OPP200" t="s">
        <v>330</v>
      </c>
      <c r="OPQ200" t="s">
        <v>330</v>
      </c>
      <c r="OPR200" t="s">
        <v>330</v>
      </c>
      <c r="OPS200" t="s">
        <v>330</v>
      </c>
      <c r="OPT200" t="s">
        <v>330</v>
      </c>
      <c r="OPU200" t="s">
        <v>330</v>
      </c>
      <c r="OPV200" t="s">
        <v>330</v>
      </c>
      <c r="OPW200" t="s">
        <v>330</v>
      </c>
      <c r="OPX200" t="s">
        <v>330</v>
      </c>
      <c r="OPY200" t="s">
        <v>330</v>
      </c>
      <c r="OPZ200" t="s">
        <v>330</v>
      </c>
      <c r="OQA200" t="s">
        <v>330</v>
      </c>
      <c r="OQB200" t="s">
        <v>330</v>
      </c>
      <c r="OQC200" t="s">
        <v>330</v>
      </c>
      <c r="OQD200" t="s">
        <v>330</v>
      </c>
      <c r="OQE200" t="s">
        <v>330</v>
      </c>
      <c r="OQF200" t="s">
        <v>330</v>
      </c>
      <c r="OQG200" t="s">
        <v>330</v>
      </c>
      <c r="OQH200" t="s">
        <v>330</v>
      </c>
      <c r="OQI200" t="s">
        <v>330</v>
      </c>
      <c r="OQJ200" t="s">
        <v>330</v>
      </c>
      <c r="OQK200" t="s">
        <v>330</v>
      </c>
      <c r="OQL200" t="s">
        <v>330</v>
      </c>
      <c r="OQM200" t="s">
        <v>330</v>
      </c>
      <c r="OQN200" t="s">
        <v>330</v>
      </c>
      <c r="OQO200" t="s">
        <v>330</v>
      </c>
      <c r="OQP200" t="s">
        <v>330</v>
      </c>
      <c r="OQQ200" t="s">
        <v>330</v>
      </c>
      <c r="OQR200" t="s">
        <v>330</v>
      </c>
      <c r="OQS200" t="s">
        <v>330</v>
      </c>
      <c r="OQT200" t="s">
        <v>330</v>
      </c>
      <c r="OQU200" t="s">
        <v>330</v>
      </c>
      <c r="OQV200" t="s">
        <v>330</v>
      </c>
      <c r="OQW200" t="s">
        <v>330</v>
      </c>
      <c r="OQX200" t="s">
        <v>330</v>
      </c>
      <c r="OQY200" t="s">
        <v>330</v>
      </c>
      <c r="OQZ200" t="s">
        <v>330</v>
      </c>
      <c r="ORA200" t="s">
        <v>330</v>
      </c>
      <c r="ORB200" t="s">
        <v>330</v>
      </c>
      <c r="ORC200" t="s">
        <v>330</v>
      </c>
      <c r="ORD200" t="s">
        <v>330</v>
      </c>
      <c r="ORE200" t="s">
        <v>330</v>
      </c>
      <c r="ORF200" t="s">
        <v>330</v>
      </c>
      <c r="ORG200" t="s">
        <v>330</v>
      </c>
      <c r="ORH200" t="s">
        <v>330</v>
      </c>
      <c r="ORI200" t="s">
        <v>330</v>
      </c>
      <c r="ORJ200" t="s">
        <v>330</v>
      </c>
      <c r="ORK200" t="s">
        <v>330</v>
      </c>
      <c r="ORL200" t="s">
        <v>330</v>
      </c>
      <c r="ORM200" t="s">
        <v>330</v>
      </c>
      <c r="ORN200" t="s">
        <v>330</v>
      </c>
      <c r="ORO200" t="s">
        <v>330</v>
      </c>
      <c r="ORP200" t="s">
        <v>330</v>
      </c>
      <c r="ORQ200" t="s">
        <v>330</v>
      </c>
      <c r="ORR200" t="s">
        <v>330</v>
      </c>
      <c r="ORS200" t="s">
        <v>330</v>
      </c>
      <c r="ORT200" t="s">
        <v>330</v>
      </c>
      <c r="ORU200" t="s">
        <v>330</v>
      </c>
      <c r="ORV200" t="s">
        <v>330</v>
      </c>
      <c r="ORW200" t="s">
        <v>330</v>
      </c>
      <c r="ORX200" t="s">
        <v>330</v>
      </c>
      <c r="ORY200" t="s">
        <v>330</v>
      </c>
      <c r="ORZ200" t="s">
        <v>330</v>
      </c>
      <c r="OSA200" t="s">
        <v>330</v>
      </c>
      <c r="OSB200" t="s">
        <v>330</v>
      </c>
      <c r="OSC200" t="s">
        <v>330</v>
      </c>
      <c r="OSD200" t="s">
        <v>330</v>
      </c>
      <c r="OSE200" t="s">
        <v>330</v>
      </c>
      <c r="OSF200" t="s">
        <v>330</v>
      </c>
      <c r="OSG200" t="s">
        <v>330</v>
      </c>
      <c r="OSH200" t="s">
        <v>330</v>
      </c>
      <c r="OSI200" t="s">
        <v>330</v>
      </c>
      <c r="OSJ200" t="s">
        <v>330</v>
      </c>
      <c r="OSK200" t="s">
        <v>330</v>
      </c>
      <c r="OSL200" t="s">
        <v>330</v>
      </c>
      <c r="OSM200" t="s">
        <v>330</v>
      </c>
      <c r="OSN200" t="s">
        <v>330</v>
      </c>
      <c r="OSO200" t="s">
        <v>330</v>
      </c>
      <c r="OSP200" t="s">
        <v>330</v>
      </c>
      <c r="OSQ200" t="s">
        <v>330</v>
      </c>
      <c r="OSR200" t="s">
        <v>330</v>
      </c>
      <c r="OSS200" t="s">
        <v>330</v>
      </c>
      <c r="OST200" t="s">
        <v>330</v>
      </c>
      <c r="OSU200" t="s">
        <v>330</v>
      </c>
      <c r="OSV200" t="s">
        <v>330</v>
      </c>
      <c r="OSW200" t="s">
        <v>330</v>
      </c>
      <c r="OSX200" t="s">
        <v>330</v>
      </c>
      <c r="OSY200" t="s">
        <v>330</v>
      </c>
      <c r="OSZ200" t="s">
        <v>330</v>
      </c>
      <c r="OTA200" t="s">
        <v>330</v>
      </c>
      <c r="OTB200" t="s">
        <v>330</v>
      </c>
      <c r="OTC200" t="s">
        <v>330</v>
      </c>
      <c r="OTD200" t="s">
        <v>330</v>
      </c>
      <c r="OTE200" t="s">
        <v>330</v>
      </c>
      <c r="OTF200" t="s">
        <v>330</v>
      </c>
      <c r="OTG200" t="s">
        <v>330</v>
      </c>
      <c r="OTH200" t="s">
        <v>330</v>
      </c>
      <c r="OTI200" t="s">
        <v>330</v>
      </c>
      <c r="OTJ200" t="s">
        <v>330</v>
      </c>
      <c r="OTK200" t="s">
        <v>330</v>
      </c>
      <c r="OTL200" t="s">
        <v>330</v>
      </c>
      <c r="OTM200" t="s">
        <v>330</v>
      </c>
      <c r="OTN200" t="s">
        <v>330</v>
      </c>
      <c r="OTO200" t="s">
        <v>330</v>
      </c>
      <c r="OTP200" t="s">
        <v>330</v>
      </c>
      <c r="OTQ200" t="s">
        <v>330</v>
      </c>
      <c r="OTR200" t="s">
        <v>330</v>
      </c>
      <c r="OTS200" t="s">
        <v>330</v>
      </c>
      <c r="OTT200" t="s">
        <v>330</v>
      </c>
      <c r="OTU200" t="s">
        <v>330</v>
      </c>
      <c r="OTV200" t="s">
        <v>330</v>
      </c>
      <c r="OTW200" t="s">
        <v>330</v>
      </c>
      <c r="OTX200" t="s">
        <v>330</v>
      </c>
      <c r="OTY200" t="s">
        <v>330</v>
      </c>
      <c r="OTZ200" t="s">
        <v>330</v>
      </c>
      <c r="OUA200" t="s">
        <v>330</v>
      </c>
      <c r="OUB200" t="s">
        <v>330</v>
      </c>
      <c r="OUC200" t="s">
        <v>330</v>
      </c>
      <c r="OUD200" t="s">
        <v>330</v>
      </c>
      <c r="OUE200" t="s">
        <v>330</v>
      </c>
      <c r="OUF200" t="s">
        <v>330</v>
      </c>
      <c r="OUG200" t="s">
        <v>330</v>
      </c>
      <c r="OUH200" t="s">
        <v>330</v>
      </c>
      <c r="OUI200" t="s">
        <v>330</v>
      </c>
      <c r="OUJ200" t="s">
        <v>330</v>
      </c>
      <c r="OUK200" t="s">
        <v>330</v>
      </c>
      <c r="OUL200" t="s">
        <v>330</v>
      </c>
      <c r="OUM200" t="s">
        <v>330</v>
      </c>
      <c r="OUN200" t="s">
        <v>330</v>
      </c>
      <c r="OUO200" t="s">
        <v>330</v>
      </c>
      <c r="OUP200" t="s">
        <v>330</v>
      </c>
      <c r="OUQ200" t="s">
        <v>330</v>
      </c>
      <c r="OUR200" t="s">
        <v>330</v>
      </c>
      <c r="OUS200" t="s">
        <v>330</v>
      </c>
      <c r="OUT200" t="s">
        <v>330</v>
      </c>
      <c r="OUU200" t="s">
        <v>330</v>
      </c>
      <c r="OUV200" t="s">
        <v>330</v>
      </c>
      <c r="OUW200" t="s">
        <v>330</v>
      </c>
      <c r="OUX200" t="s">
        <v>330</v>
      </c>
      <c r="OUY200" t="s">
        <v>330</v>
      </c>
      <c r="OUZ200" t="s">
        <v>330</v>
      </c>
      <c r="OVA200" t="s">
        <v>330</v>
      </c>
      <c r="OVB200" t="s">
        <v>330</v>
      </c>
      <c r="OVC200" t="s">
        <v>330</v>
      </c>
      <c r="OVD200" t="s">
        <v>330</v>
      </c>
      <c r="OVE200" t="s">
        <v>330</v>
      </c>
      <c r="OVF200" t="s">
        <v>330</v>
      </c>
      <c r="OVG200" t="s">
        <v>330</v>
      </c>
      <c r="OVH200" t="s">
        <v>330</v>
      </c>
      <c r="OVI200" t="s">
        <v>330</v>
      </c>
      <c r="OVJ200" t="s">
        <v>330</v>
      </c>
      <c r="OVK200" t="s">
        <v>330</v>
      </c>
      <c r="OVL200" t="s">
        <v>330</v>
      </c>
      <c r="OVM200" t="s">
        <v>330</v>
      </c>
      <c r="OVN200" t="s">
        <v>330</v>
      </c>
      <c r="OVO200" t="s">
        <v>330</v>
      </c>
      <c r="OVP200" t="s">
        <v>330</v>
      </c>
      <c r="OVQ200" t="s">
        <v>330</v>
      </c>
      <c r="OVR200" t="s">
        <v>330</v>
      </c>
      <c r="OVS200" t="s">
        <v>330</v>
      </c>
      <c r="OVT200" t="s">
        <v>330</v>
      </c>
      <c r="OVU200" t="s">
        <v>330</v>
      </c>
      <c r="OVV200" t="s">
        <v>330</v>
      </c>
      <c r="OVW200" t="s">
        <v>330</v>
      </c>
      <c r="OVX200" t="s">
        <v>330</v>
      </c>
      <c r="OVY200" t="s">
        <v>330</v>
      </c>
      <c r="OVZ200" t="s">
        <v>330</v>
      </c>
      <c r="OWA200" t="s">
        <v>330</v>
      </c>
      <c r="OWB200" t="s">
        <v>330</v>
      </c>
      <c r="OWC200" t="s">
        <v>330</v>
      </c>
      <c r="OWD200" t="s">
        <v>330</v>
      </c>
      <c r="OWE200" t="s">
        <v>330</v>
      </c>
      <c r="OWF200" t="s">
        <v>330</v>
      </c>
      <c r="OWG200" t="s">
        <v>330</v>
      </c>
      <c r="OWH200" t="s">
        <v>330</v>
      </c>
      <c r="OWI200" t="s">
        <v>330</v>
      </c>
      <c r="OWJ200" t="s">
        <v>330</v>
      </c>
      <c r="OWK200" t="s">
        <v>330</v>
      </c>
      <c r="OWL200" t="s">
        <v>330</v>
      </c>
      <c r="OWM200" t="s">
        <v>330</v>
      </c>
      <c r="OWN200" t="s">
        <v>330</v>
      </c>
      <c r="OWO200" t="s">
        <v>330</v>
      </c>
      <c r="OWP200" t="s">
        <v>330</v>
      </c>
      <c r="OWQ200" t="s">
        <v>330</v>
      </c>
      <c r="OWR200" t="s">
        <v>330</v>
      </c>
      <c r="OWS200" t="s">
        <v>330</v>
      </c>
      <c r="OWT200" t="s">
        <v>330</v>
      </c>
      <c r="OWU200" t="s">
        <v>330</v>
      </c>
      <c r="OWV200" t="s">
        <v>330</v>
      </c>
      <c r="OWW200" t="s">
        <v>330</v>
      </c>
      <c r="OWX200" t="s">
        <v>330</v>
      </c>
      <c r="OWY200" t="s">
        <v>330</v>
      </c>
      <c r="OWZ200" t="s">
        <v>330</v>
      </c>
      <c r="OXA200" t="s">
        <v>330</v>
      </c>
      <c r="OXB200" t="s">
        <v>330</v>
      </c>
      <c r="OXC200" t="s">
        <v>330</v>
      </c>
      <c r="OXD200" t="s">
        <v>330</v>
      </c>
      <c r="OXE200" t="s">
        <v>330</v>
      </c>
      <c r="OXF200" t="s">
        <v>330</v>
      </c>
      <c r="OXG200" t="s">
        <v>330</v>
      </c>
      <c r="OXH200" t="s">
        <v>330</v>
      </c>
      <c r="OXI200" t="s">
        <v>330</v>
      </c>
      <c r="OXJ200" t="s">
        <v>330</v>
      </c>
      <c r="OXK200" t="s">
        <v>330</v>
      </c>
      <c r="OXL200" t="s">
        <v>330</v>
      </c>
      <c r="OXM200" t="s">
        <v>330</v>
      </c>
      <c r="OXN200" t="s">
        <v>330</v>
      </c>
      <c r="OXO200" t="s">
        <v>330</v>
      </c>
      <c r="OXP200" t="s">
        <v>330</v>
      </c>
      <c r="OXQ200" t="s">
        <v>330</v>
      </c>
      <c r="OXR200" t="s">
        <v>330</v>
      </c>
      <c r="OXS200" t="s">
        <v>330</v>
      </c>
      <c r="OXT200" t="s">
        <v>330</v>
      </c>
      <c r="OXU200" t="s">
        <v>330</v>
      </c>
      <c r="OXV200" t="s">
        <v>330</v>
      </c>
      <c r="OXW200" t="s">
        <v>330</v>
      </c>
      <c r="OXX200" t="s">
        <v>330</v>
      </c>
      <c r="OXY200" t="s">
        <v>330</v>
      </c>
      <c r="OXZ200" t="s">
        <v>330</v>
      </c>
      <c r="OYA200" t="s">
        <v>330</v>
      </c>
      <c r="OYB200" t="s">
        <v>330</v>
      </c>
      <c r="OYC200" t="s">
        <v>330</v>
      </c>
      <c r="OYD200" t="s">
        <v>330</v>
      </c>
      <c r="OYE200" t="s">
        <v>330</v>
      </c>
      <c r="OYF200" t="s">
        <v>330</v>
      </c>
      <c r="OYG200" t="s">
        <v>330</v>
      </c>
      <c r="OYH200" t="s">
        <v>330</v>
      </c>
      <c r="OYI200" t="s">
        <v>330</v>
      </c>
      <c r="OYJ200" t="s">
        <v>330</v>
      </c>
      <c r="OYK200" t="s">
        <v>330</v>
      </c>
      <c r="OYL200" t="s">
        <v>330</v>
      </c>
      <c r="OYM200" t="s">
        <v>330</v>
      </c>
      <c r="OYN200" t="s">
        <v>330</v>
      </c>
      <c r="OYO200" t="s">
        <v>330</v>
      </c>
      <c r="OYP200" t="s">
        <v>330</v>
      </c>
      <c r="OYQ200" t="s">
        <v>330</v>
      </c>
      <c r="OYR200" t="s">
        <v>330</v>
      </c>
      <c r="OYS200" t="s">
        <v>330</v>
      </c>
      <c r="OYT200" t="s">
        <v>330</v>
      </c>
      <c r="OYU200" t="s">
        <v>330</v>
      </c>
      <c r="OYV200" t="s">
        <v>330</v>
      </c>
      <c r="OYW200" t="s">
        <v>330</v>
      </c>
      <c r="OYX200" t="s">
        <v>330</v>
      </c>
      <c r="OYY200" t="s">
        <v>330</v>
      </c>
      <c r="OYZ200" t="s">
        <v>330</v>
      </c>
      <c r="OZA200" t="s">
        <v>330</v>
      </c>
      <c r="OZB200" t="s">
        <v>330</v>
      </c>
      <c r="OZC200" t="s">
        <v>330</v>
      </c>
      <c r="OZD200" t="s">
        <v>330</v>
      </c>
      <c r="OZE200" t="s">
        <v>330</v>
      </c>
      <c r="OZF200" t="s">
        <v>330</v>
      </c>
      <c r="OZG200" t="s">
        <v>330</v>
      </c>
      <c r="OZH200" t="s">
        <v>330</v>
      </c>
      <c r="OZI200" t="s">
        <v>330</v>
      </c>
      <c r="OZJ200" t="s">
        <v>330</v>
      </c>
      <c r="OZK200" t="s">
        <v>330</v>
      </c>
      <c r="OZL200" t="s">
        <v>330</v>
      </c>
      <c r="OZM200" t="s">
        <v>330</v>
      </c>
      <c r="OZN200" t="s">
        <v>330</v>
      </c>
      <c r="OZO200" t="s">
        <v>330</v>
      </c>
      <c r="OZP200" t="s">
        <v>330</v>
      </c>
      <c r="OZQ200" t="s">
        <v>330</v>
      </c>
      <c r="OZR200" t="s">
        <v>330</v>
      </c>
      <c r="OZS200" t="s">
        <v>330</v>
      </c>
      <c r="OZT200" t="s">
        <v>330</v>
      </c>
      <c r="OZU200" t="s">
        <v>330</v>
      </c>
      <c r="OZV200" t="s">
        <v>330</v>
      </c>
      <c r="OZW200" t="s">
        <v>330</v>
      </c>
      <c r="OZX200" t="s">
        <v>330</v>
      </c>
      <c r="OZY200" t="s">
        <v>330</v>
      </c>
      <c r="OZZ200" t="s">
        <v>330</v>
      </c>
      <c r="PAA200" t="s">
        <v>330</v>
      </c>
      <c r="PAB200" t="s">
        <v>330</v>
      </c>
      <c r="PAC200" t="s">
        <v>330</v>
      </c>
      <c r="PAD200" t="s">
        <v>330</v>
      </c>
      <c r="PAE200" t="s">
        <v>330</v>
      </c>
      <c r="PAF200" t="s">
        <v>330</v>
      </c>
      <c r="PAG200" t="s">
        <v>330</v>
      </c>
      <c r="PAH200" t="s">
        <v>330</v>
      </c>
      <c r="PAI200" t="s">
        <v>330</v>
      </c>
      <c r="PAJ200" t="s">
        <v>330</v>
      </c>
      <c r="PAK200" t="s">
        <v>330</v>
      </c>
      <c r="PAL200" t="s">
        <v>330</v>
      </c>
      <c r="PAM200" t="s">
        <v>330</v>
      </c>
      <c r="PAN200" t="s">
        <v>330</v>
      </c>
      <c r="PAO200" t="s">
        <v>330</v>
      </c>
      <c r="PAP200" t="s">
        <v>330</v>
      </c>
      <c r="PAQ200" t="s">
        <v>330</v>
      </c>
      <c r="PAR200" t="s">
        <v>330</v>
      </c>
      <c r="PAS200" t="s">
        <v>330</v>
      </c>
      <c r="PAT200" t="s">
        <v>330</v>
      </c>
      <c r="PAU200" t="s">
        <v>330</v>
      </c>
      <c r="PAV200" t="s">
        <v>330</v>
      </c>
      <c r="PAW200" t="s">
        <v>330</v>
      </c>
      <c r="PAX200" t="s">
        <v>330</v>
      </c>
      <c r="PAY200" t="s">
        <v>330</v>
      </c>
      <c r="PAZ200" t="s">
        <v>330</v>
      </c>
      <c r="PBA200" t="s">
        <v>330</v>
      </c>
      <c r="PBB200" t="s">
        <v>330</v>
      </c>
      <c r="PBC200" t="s">
        <v>330</v>
      </c>
      <c r="PBD200" t="s">
        <v>330</v>
      </c>
      <c r="PBE200" t="s">
        <v>330</v>
      </c>
      <c r="PBF200" t="s">
        <v>330</v>
      </c>
      <c r="PBG200" t="s">
        <v>330</v>
      </c>
      <c r="PBH200" t="s">
        <v>330</v>
      </c>
      <c r="PBI200" t="s">
        <v>330</v>
      </c>
      <c r="PBJ200" t="s">
        <v>330</v>
      </c>
      <c r="PBK200" t="s">
        <v>330</v>
      </c>
      <c r="PBL200" t="s">
        <v>330</v>
      </c>
      <c r="PBM200" t="s">
        <v>330</v>
      </c>
      <c r="PBN200" t="s">
        <v>330</v>
      </c>
      <c r="PBO200" t="s">
        <v>330</v>
      </c>
      <c r="PBP200" t="s">
        <v>330</v>
      </c>
      <c r="PBQ200" t="s">
        <v>330</v>
      </c>
      <c r="PBR200" t="s">
        <v>330</v>
      </c>
      <c r="PBS200" t="s">
        <v>330</v>
      </c>
      <c r="PBT200" t="s">
        <v>330</v>
      </c>
      <c r="PBU200" t="s">
        <v>330</v>
      </c>
      <c r="PBV200" t="s">
        <v>330</v>
      </c>
      <c r="PBW200" t="s">
        <v>330</v>
      </c>
      <c r="PBX200" t="s">
        <v>330</v>
      </c>
      <c r="PBY200" t="s">
        <v>330</v>
      </c>
      <c r="PBZ200" t="s">
        <v>330</v>
      </c>
      <c r="PCA200" t="s">
        <v>330</v>
      </c>
      <c r="PCB200" t="s">
        <v>330</v>
      </c>
      <c r="PCC200" t="s">
        <v>330</v>
      </c>
      <c r="PCD200" t="s">
        <v>330</v>
      </c>
      <c r="PCE200" t="s">
        <v>330</v>
      </c>
      <c r="PCF200" t="s">
        <v>330</v>
      </c>
      <c r="PCG200" t="s">
        <v>330</v>
      </c>
      <c r="PCH200" t="s">
        <v>330</v>
      </c>
      <c r="PCI200" t="s">
        <v>330</v>
      </c>
      <c r="PCJ200" t="s">
        <v>330</v>
      </c>
      <c r="PCK200" t="s">
        <v>330</v>
      </c>
      <c r="PCL200" t="s">
        <v>330</v>
      </c>
      <c r="PCM200" t="s">
        <v>330</v>
      </c>
      <c r="PCN200" t="s">
        <v>330</v>
      </c>
      <c r="PCO200" t="s">
        <v>330</v>
      </c>
      <c r="PCP200" t="s">
        <v>330</v>
      </c>
      <c r="PCQ200" t="s">
        <v>330</v>
      </c>
      <c r="PCR200" t="s">
        <v>330</v>
      </c>
      <c r="PCS200" t="s">
        <v>330</v>
      </c>
      <c r="PCT200" t="s">
        <v>330</v>
      </c>
      <c r="PCU200" t="s">
        <v>330</v>
      </c>
      <c r="PCV200" t="s">
        <v>330</v>
      </c>
      <c r="PCW200" t="s">
        <v>330</v>
      </c>
      <c r="PCX200" t="s">
        <v>330</v>
      </c>
      <c r="PCY200" t="s">
        <v>330</v>
      </c>
      <c r="PCZ200" t="s">
        <v>330</v>
      </c>
      <c r="PDA200" t="s">
        <v>330</v>
      </c>
      <c r="PDB200" t="s">
        <v>330</v>
      </c>
      <c r="PDC200" t="s">
        <v>330</v>
      </c>
      <c r="PDD200" t="s">
        <v>330</v>
      </c>
      <c r="PDE200" t="s">
        <v>330</v>
      </c>
      <c r="PDF200" t="s">
        <v>330</v>
      </c>
      <c r="PDG200" t="s">
        <v>330</v>
      </c>
      <c r="PDH200" t="s">
        <v>330</v>
      </c>
      <c r="PDI200" t="s">
        <v>330</v>
      </c>
      <c r="PDJ200" t="s">
        <v>330</v>
      </c>
      <c r="PDK200" t="s">
        <v>330</v>
      </c>
      <c r="PDL200" t="s">
        <v>330</v>
      </c>
      <c r="PDM200" t="s">
        <v>330</v>
      </c>
      <c r="PDN200" t="s">
        <v>330</v>
      </c>
      <c r="PDO200" t="s">
        <v>330</v>
      </c>
      <c r="PDP200" t="s">
        <v>330</v>
      </c>
      <c r="PDQ200" t="s">
        <v>330</v>
      </c>
      <c r="PDR200" t="s">
        <v>330</v>
      </c>
      <c r="PDS200" t="s">
        <v>330</v>
      </c>
      <c r="PDT200" t="s">
        <v>330</v>
      </c>
      <c r="PDU200" t="s">
        <v>330</v>
      </c>
      <c r="PDV200" t="s">
        <v>330</v>
      </c>
      <c r="PDW200" t="s">
        <v>330</v>
      </c>
      <c r="PDX200" t="s">
        <v>330</v>
      </c>
      <c r="PDY200" t="s">
        <v>330</v>
      </c>
      <c r="PDZ200" t="s">
        <v>330</v>
      </c>
      <c r="PEA200" t="s">
        <v>330</v>
      </c>
      <c r="PEB200" t="s">
        <v>330</v>
      </c>
      <c r="PEC200" t="s">
        <v>330</v>
      </c>
      <c r="PED200" t="s">
        <v>330</v>
      </c>
      <c r="PEE200" t="s">
        <v>330</v>
      </c>
      <c r="PEF200" t="s">
        <v>330</v>
      </c>
      <c r="PEG200" t="s">
        <v>330</v>
      </c>
      <c r="PEH200" t="s">
        <v>330</v>
      </c>
      <c r="PEI200" t="s">
        <v>330</v>
      </c>
      <c r="PEJ200" t="s">
        <v>330</v>
      </c>
      <c r="PEK200" t="s">
        <v>330</v>
      </c>
      <c r="PEL200" t="s">
        <v>330</v>
      </c>
      <c r="PEM200" t="s">
        <v>330</v>
      </c>
      <c r="PEN200" t="s">
        <v>330</v>
      </c>
      <c r="PEO200" t="s">
        <v>330</v>
      </c>
      <c r="PEP200" t="s">
        <v>330</v>
      </c>
      <c r="PEQ200" t="s">
        <v>330</v>
      </c>
      <c r="PER200" t="s">
        <v>330</v>
      </c>
      <c r="PES200" t="s">
        <v>330</v>
      </c>
      <c r="PET200" t="s">
        <v>330</v>
      </c>
      <c r="PEU200" t="s">
        <v>330</v>
      </c>
      <c r="PEV200" t="s">
        <v>330</v>
      </c>
      <c r="PEW200" t="s">
        <v>330</v>
      </c>
      <c r="PEX200" t="s">
        <v>330</v>
      </c>
      <c r="PEY200" t="s">
        <v>330</v>
      </c>
      <c r="PEZ200" t="s">
        <v>330</v>
      </c>
      <c r="PFA200" t="s">
        <v>330</v>
      </c>
      <c r="PFB200" t="s">
        <v>330</v>
      </c>
      <c r="PFC200" t="s">
        <v>330</v>
      </c>
      <c r="PFD200" t="s">
        <v>330</v>
      </c>
      <c r="PFE200" t="s">
        <v>330</v>
      </c>
      <c r="PFF200" t="s">
        <v>330</v>
      </c>
      <c r="PFG200" t="s">
        <v>330</v>
      </c>
      <c r="PFH200" t="s">
        <v>330</v>
      </c>
      <c r="PFI200" t="s">
        <v>330</v>
      </c>
      <c r="PFJ200" t="s">
        <v>330</v>
      </c>
      <c r="PFK200" t="s">
        <v>330</v>
      </c>
      <c r="PFL200" t="s">
        <v>330</v>
      </c>
      <c r="PFM200" t="s">
        <v>330</v>
      </c>
      <c r="PFN200" t="s">
        <v>330</v>
      </c>
      <c r="PFO200" t="s">
        <v>330</v>
      </c>
      <c r="PFP200" t="s">
        <v>330</v>
      </c>
      <c r="PFQ200" t="s">
        <v>330</v>
      </c>
      <c r="PFR200" t="s">
        <v>330</v>
      </c>
      <c r="PFS200" t="s">
        <v>330</v>
      </c>
      <c r="PFT200" t="s">
        <v>330</v>
      </c>
      <c r="PFU200" t="s">
        <v>330</v>
      </c>
      <c r="PFV200" t="s">
        <v>330</v>
      </c>
      <c r="PFW200" t="s">
        <v>330</v>
      </c>
      <c r="PFX200" t="s">
        <v>330</v>
      </c>
      <c r="PFY200" t="s">
        <v>330</v>
      </c>
      <c r="PFZ200" t="s">
        <v>330</v>
      </c>
      <c r="PGA200" t="s">
        <v>330</v>
      </c>
      <c r="PGB200" t="s">
        <v>330</v>
      </c>
      <c r="PGC200" t="s">
        <v>330</v>
      </c>
      <c r="PGD200" t="s">
        <v>330</v>
      </c>
      <c r="PGE200" t="s">
        <v>330</v>
      </c>
      <c r="PGF200" t="s">
        <v>330</v>
      </c>
      <c r="PGG200" t="s">
        <v>330</v>
      </c>
      <c r="PGH200" t="s">
        <v>330</v>
      </c>
      <c r="PGI200" t="s">
        <v>330</v>
      </c>
      <c r="PGJ200" t="s">
        <v>330</v>
      </c>
      <c r="PGK200" t="s">
        <v>330</v>
      </c>
      <c r="PGL200" t="s">
        <v>330</v>
      </c>
      <c r="PGM200" t="s">
        <v>330</v>
      </c>
      <c r="PGN200" t="s">
        <v>330</v>
      </c>
      <c r="PGO200" t="s">
        <v>330</v>
      </c>
      <c r="PGP200" t="s">
        <v>330</v>
      </c>
      <c r="PGQ200" t="s">
        <v>330</v>
      </c>
      <c r="PGR200" t="s">
        <v>330</v>
      </c>
      <c r="PGS200" t="s">
        <v>330</v>
      </c>
      <c r="PGT200" t="s">
        <v>330</v>
      </c>
      <c r="PGU200" t="s">
        <v>330</v>
      </c>
      <c r="PGV200" t="s">
        <v>330</v>
      </c>
      <c r="PGW200" t="s">
        <v>330</v>
      </c>
      <c r="PGX200" t="s">
        <v>330</v>
      </c>
      <c r="PGY200" t="s">
        <v>330</v>
      </c>
      <c r="PGZ200" t="s">
        <v>330</v>
      </c>
      <c r="PHA200" t="s">
        <v>330</v>
      </c>
      <c r="PHB200" t="s">
        <v>330</v>
      </c>
      <c r="PHC200" t="s">
        <v>330</v>
      </c>
      <c r="PHD200" t="s">
        <v>330</v>
      </c>
      <c r="PHE200" t="s">
        <v>330</v>
      </c>
      <c r="PHF200" t="s">
        <v>330</v>
      </c>
      <c r="PHG200" t="s">
        <v>330</v>
      </c>
      <c r="PHH200" t="s">
        <v>330</v>
      </c>
      <c r="PHI200" t="s">
        <v>330</v>
      </c>
      <c r="PHJ200" t="s">
        <v>330</v>
      </c>
      <c r="PHK200" t="s">
        <v>330</v>
      </c>
      <c r="PHL200" t="s">
        <v>330</v>
      </c>
      <c r="PHM200" t="s">
        <v>330</v>
      </c>
      <c r="PHN200" t="s">
        <v>330</v>
      </c>
      <c r="PHO200" t="s">
        <v>330</v>
      </c>
      <c r="PHP200" t="s">
        <v>330</v>
      </c>
      <c r="PHQ200" t="s">
        <v>330</v>
      </c>
      <c r="PHR200" t="s">
        <v>330</v>
      </c>
      <c r="PHS200" t="s">
        <v>330</v>
      </c>
      <c r="PHT200" t="s">
        <v>330</v>
      </c>
      <c r="PHU200" t="s">
        <v>330</v>
      </c>
      <c r="PHV200" t="s">
        <v>330</v>
      </c>
      <c r="PHW200" t="s">
        <v>330</v>
      </c>
      <c r="PHX200" t="s">
        <v>330</v>
      </c>
      <c r="PHY200" t="s">
        <v>330</v>
      </c>
      <c r="PHZ200" t="s">
        <v>330</v>
      </c>
      <c r="PIA200" t="s">
        <v>330</v>
      </c>
      <c r="PIB200" t="s">
        <v>330</v>
      </c>
      <c r="PIC200" t="s">
        <v>330</v>
      </c>
      <c r="PID200" t="s">
        <v>330</v>
      </c>
      <c r="PIE200" t="s">
        <v>330</v>
      </c>
      <c r="PIF200" t="s">
        <v>330</v>
      </c>
      <c r="PIG200" t="s">
        <v>330</v>
      </c>
      <c r="PIH200" t="s">
        <v>330</v>
      </c>
      <c r="PII200" t="s">
        <v>330</v>
      </c>
      <c r="PIJ200" t="s">
        <v>330</v>
      </c>
      <c r="PIK200" t="s">
        <v>330</v>
      </c>
      <c r="PIL200" t="s">
        <v>330</v>
      </c>
      <c r="PIM200" t="s">
        <v>330</v>
      </c>
      <c r="PIN200" t="s">
        <v>330</v>
      </c>
      <c r="PIO200" t="s">
        <v>330</v>
      </c>
      <c r="PIP200" t="s">
        <v>330</v>
      </c>
      <c r="PIQ200" t="s">
        <v>330</v>
      </c>
      <c r="PIR200" t="s">
        <v>330</v>
      </c>
      <c r="PIS200" t="s">
        <v>330</v>
      </c>
      <c r="PIT200" t="s">
        <v>330</v>
      </c>
      <c r="PIU200" t="s">
        <v>330</v>
      </c>
      <c r="PIV200" t="s">
        <v>330</v>
      </c>
      <c r="PIW200" t="s">
        <v>330</v>
      </c>
      <c r="PIX200" t="s">
        <v>330</v>
      </c>
      <c r="PIY200" t="s">
        <v>330</v>
      </c>
      <c r="PIZ200" t="s">
        <v>330</v>
      </c>
      <c r="PJA200" t="s">
        <v>330</v>
      </c>
      <c r="PJB200" t="s">
        <v>330</v>
      </c>
      <c r="PJC200" t="s">
        <v>330</v>
      </c>
      <c r="PJD200" t="s">
        <v>330</v>
      </c>
      <c r="PJE200" t="s">
        <v>330</v>
      </c>
      <c r="PJF200" t="s">
        <v>330</v>
      </c>
      <c r="PJG200" t="s">
        <v>330</v>
      </c>
      <c r="PJH200" t="s">
        <v>330</v>
      </c>
      <c r="PJI200" t="s">
        <v>330</v>
      </c>
      <c r="PJJ200" t="s">
        <v>330</v>
      </c>
      <c r="PJK200" t="s">
        <v>330</v>
      </c>
      <c r="PJL200" t="s">
        <v>330</v>
      </c>
      <c r="PJM200" t="s">
        <v>330</v>
      </c>
      <c r="PJN200" t="s">
        <v>330</v>
      </c>
      <c r="PJO200" t="s">
        <v>330</v>
      </c>
      <c r="PJP200" t="s">
        <v>330</v>
      </c>
      <c r="PJQ200" t="s">
        <v>330</v>
      </c>
      <c r="PJR200" t="s">
        <v>330</v>
      </c>
      <c r="PJS200" t="s">
        <v>330</v>
      </c>
      <c r="PJT200" t="s">
        <v>330</v>
      </c>
      <c r="PJU200" t="s">
        <v>330</v>
      </c>
      <c r="PJV200" t="s">
        <v>330</v>
      </c>
      <c r="PJW200" t="s">
        <v>330</v>
      </c>
      <c r="PJX200" t="s">
        <v>330</v>
      </c>
      <c r="PJY200" t="s">
        <v>330</v>
      </c>
      <c r="PJZ200" t="s">
        <v>330</v>
      </c>
      <c r="PKA200" t="s">
        <v>330</v>
      </c>
      <c r="PKB200" t="s">
        <v>330</v>
      </c>
      <c r="PKC200" t="s">
        <v>330</v>
      </c>
      <c r="PKD200" t="s">
        <v>330</v>
      </c>
      <c r="PKE200" t="s">
        <v>330</v>
      </c>
      <c r="PKF200" t="s">
        <v>330</v>
      </c>
      <c r="PKG200" t="s">
        <v>330</v>
      </c>
      <c r="PKH200" t="s">
        <v>330</v>
      </c>
      <c r="PKI200" t="s">
        <v>330</v>
      </c>
      <c r="PKJ200" t="s">
        <v>330</v>
      </c>
      <c r="PKK200" t="s">
        <v>330</v>
      </c>
      <c r="PKL200" t="s">
        <v>330</v>
      </c>
      <c r="PKM200" t="s">
        <v>330</v>
      </c>
      <c r="PKN200" t="s">
        <v>330</v>
      </c>
      <c r="PKO200" t="s">
        <v>330</v>
      </c>
      <c r="PKP200" t="s">
        <v>330</v>
      </c>
      <c r="PKQ200" t="s">
        <v>330</v>
      </c>
      <c r="PKR200" t="s">
        <v>330</v>
      </c>
      <c r="PKS200" t="s">
        <v>330</v>
      </c>
      <c r="PKT200" t="s">
        <v>330</v>
      </c>
      <c r="PKU200" t="s">
        <v>330</v>
      </c>
      <c r="PKV200" t="s">
        <v>330</v>
      </c>
      <c r="PKW200" t="s">
        <v>330</v>
      </c>
      <c r="PKX200" t="s">
        <v>330</v>
      </c>
      <c r="PKY200" t="s">
        <v>330</v>
      </c>
      <c r="PKZ200" t="s">
        <v>330</v>
      </c>
      <c r="PLA200" t="s">
        <v>330</v>
      </c>
      <c r="PLB200" t="s">
        <v>330</v>
      </c>
      <c r="PLC200" t="s">
        <v>330</v>
      </c>
      <c r="PLD200" t="s">
        <v>330</v>
      </c>
      <c r="PLE200" t="s">
        <v>330</v>
      </c>
      <c r="PLF200" t="s">
        <v>330</v>
      </c>
      <c r="PLG200" t="s">
        <v>330</v>
      </c>
      <c r="PLH200" t="s">
        <v>330</v>
      </c>
      <c r="PLI200" t="s">
        <v>330</v>
      </c>
      <c r="PLJ200" t="s">
        <v>330</v>
      </c>
      <c r="PLK200" t="s">
        <v>330</v>
      </c>
      <c r="PLL200" t="s">
        <v>330</v>
      </c>
      <c r="PLM200" t="s">
        <v>330</v>
      </c>
      <c r="PLN200" t="s">
        <v>330</v>
      </c>
      <c r="PLO200" t="s">
        <v>330</v>
      </c>
      <c r="PLP200" t="s">
        <v>330</v>
      </c>
      <c r="PLQ200" t="s">
        <v>330</v>
      </c>
      <c r="PLR200" t="s">
        <v>330</v>
      </c>
      <c r="PLS200" t="s">
        <v>330</v>
      </c>
      <c r="PLT200" t="s">
        <v>330</v>
      </c>
      <c r="PLU200" t="s">
        <v>330</v>
      </c>
      <c r="PLV200" t="s">
        <v>330</v>
      </c>
      <c r="PLW200" t="s">
        <v>330</v>
      </c>
      <c r="PLX200" t="s">
        <v>330</v>
      </c>
      <c r="PLY200" t="s">
        <v>330</v>
      </c>
      <c r="PLZ200" t="s">
        <v>330</v>
      </c>
      <c r="PMA200" t="s">
        <v>330</v>
      </c>
      <c r="PMB200" t="s">
        <v>330</v>
      </c>
      <c r="PMC200" t="s">
        <v>330</v>
      </c>
      <c r="PMD200" t="s">
        <v>330</v>
      </c>
      <c r="PME200" t="s">
        <v>330</v>
      </c>
      <c r="PMF200" t="s">
        <v>330</v>
      </c>
      <c r="PMG200" t="s">
        <v>330</v>
      </c>
      <c r="PMH200" t="s">
        <v>330</v>
      </c>
      <c r="PMI200" t="s">
        <v>330</v>
      </c>
      <c r="PMJ200" t="s">
        <v>330</v>
      </c>
      <c r="PMK200" t="s">
        <v>330</v>
      </c>
      <c r="PML200" t="s">
        <v>330</v>
      </c>
      <c r="PMM200" t="s">
        <v>330</v>
      </c>
      <c r="PMN200" t="s">
        <v>330</v>
      </c>
      <c r="PMO200" t="s">
        <v>330</v>
      </c>
      <c r="PMP200" t="s">
        <v>330</v>
      </c>
      <c r="PMQ200" t="s">
        <v>330</v>
      </c>
      <c r="PMR200" t="s">
        <v>330</v>
      </c>
      <c r="PMS200" t="s">
        <v>330</v>
      </c>
      <c r="PMT200" t="s">
        <v>330</v>
      </c>
      <c r="PMU200" t="s">
        <v>330</v>
      </c>
      <c r="PMV200" t="s">
        <v>330</v>
      </c>
      <c r="PMW200" t="s">
        <v>330</v>
      </c>
      <c r="PMX200" t="s">
        <v>330</v>
      </c>
      <c r="PMY200" t="s">
        <v>330</v>
      </c>
      <c r="PMZ200" t="s">
        <v>330</v>
      </c>
      <c r="PNA200" t="s">
        <v>330</v>
      </c>
      <c r="PNB200" t="s">
        <v>330</v>
      </c>
      <c r="PNC200" t="s">
        <v>330</v>
      </c>
      <c r="PND200" t="s">
        <v>330</v>
      </c>
      <c r="PNE200" t="s">
        <v>330</v>
      </c>
      <c r="PNF200" t="s">
        <v>330</v>
      </c>
      <c r="PNG200" t="s">
        <v>330</v>
      </c>
      <c r="PNH200" t="s">
        <v>330</v>
      </c>
      <c r="PNI200" t="s">
        <v>330</v>
      </c>
      <c r="PNJ200" t="s">
        <v>330</v>
      </c>
      <c r="PNK200" t="s">
        <v>330</v>
      </c>
      <c r="PNL200" t="s">
        <v>330</v>
      </c>
      <c r="PNM200" t="s">
        <v>330</v>
      </c>
      <c r="PNN200" t="s">
        <v>330</v>
      </c>
      <c r="PNO200" t="s">
        <v>330</v>
      </c>
      <c r="PNP200" t="s">
        <v>330</v>
      </c>
      <c r="PNQ200" t="s">
        <v>330</v>
      </c>
      <c r="PNR200" t="s">
        <v>330</v>
      </c>
      <c r="PNS200" t="s">
        <v>330</v>
      </c>
      <c r="PNT200" t="s">
        <v>330</v>
      </c>
      <c r="PNU200" t="s">
        <v>330</v>
      </c>
      <c r="PNV200" t="s">
        <v>330</v>
      </c>
      <c r="PNW200" t="s">
        <v>330</v>
      </c>
      <c r="PNX200" t="s">
        <v>330</v>
      </c>
      <c r="PNY200" t="s">
        <v>330</v>
      </c>
      <c r="PNZ200" t="s">
        <v>330</v>
      </c>
      <c r="POA200" t="s">
        <v>330</v>
      </c>
      <c r="POB200" t="s">
        <v>330</v>
      </c>
      <c r="POC200" t="s">
        <v>330</v>
      </c>
      <c r="POD200" t="s">
        <v>330</v>
      </c>
      <c r="POE200" t="s">
        <v>330</v>
      </c>
      <c r="POF200" t="s">
        <v>330</v>
      </c>
      <c r="POG200" t="s">
        <v>330</v>
      </c>
      <c r="POH200" t="s">
        <v>330</v>
      </c>
      <c r="POI200" t="s">
        <v>330</v>
      </c>
      <c r="POJ200" t="s">
        <v>330</v>
      </c>
      <c r="POK200" t="s">
        <v>330</v>
      </c>
      <c r="POL200" t="s">
        <v>330</v>
      </c>
      <c r="POM200" t="s">
        <v>330</v>
      </c>
      <c r="PON200" t="s">
        <v>330</v>
      </c>
      <c r="POO200" t="s">
        <v>330</v>
      </c>
      <c r="POP200" t="s">
        <v>330</v>
      </c>
      <c r="POQ200" t="s">
        <v>330</v>
      </c>
      <c r="POR200" t="s">
        <v>330</v>
      </c>
      <c r="POS200" t="s">
        <v>330</v>
      </c>
      <c r="POT200" t="s">
        <v>330</v>
      </c>
      <c r="POU200" t="s">
        <v>330</v>
      </c>
      <c r="POV200" t="s">
        <v>330</v>
      </c>
      <c r="POW200" t="s">
        <v>330</v>
      </c>
      <c r="POX200" t="s">
        <v>330</v>
      </c>
      <c r="POY200" t="s">
        <v>330</v>
      </c>
      <c r="POZ200" t="s">
        <v>330</v>
      </c>
      <c r="PPA200" t="s">
        <v>330</v>
      </c>
      <c r="PPB200" t="s">
        <v>330</v>
      </c>
      <c r="PPC200" t="s">
        <v>330</v>
      </c>
      <c r="PPD200" t="s">
        <v>330</v>
      </c>
      <c r="PPE200" t="s">
        <v>330</v>
      </c>
      <c r="PPF200" t="s">
        <v>330</v>
      </c>
      <c r="PPG200" t="s">
        <v>330</v>
      </c>
      <c r="PPH200" t="s">
        <v>330</v>
      </c>
      <c r="PPI200" t="s">
        <v>330</v>
      </c>
      <c r="PPJ200" t="s">
        <v>330</v>
      </c>
      <c r="PPK200" t="s">
        <v>330</v>
      </c>
      <c r="PPL200" t="s">
        <v>330</v>
      </c>
      <c r="PPM200" t="s">
        <v>330</v>
      </c>
      <c r="PPN200" t="s">
        <v>330</v>
      </c>
      <c r="PPO200" t="s">
        <v>330</v>
      </c>
      <c r="PPP200" t="s">
        <v>330</v>
      </c>
      <c r="PPQ200" t="s">
        <v>330</v>
      </c>
      <c r="PPR200" t="s">
        <v>330</v>
      </c>
      <c r="PPS200" t="s">
        <v>330</v>
      </c>
      <c r="PPT200" t="s">
        <v>330</v>
      </c>
      <c r="PPU200" t="s">
        <v>330</v>
      </c>
      <c r="PPV200" t="s">
        <v>330</v>
      </c>
      <c r="PPW200" t="s">
        <v>330</v>
      </c>
      <c r="PPX200" t="s">
        <v>330</v>
      </c>
      <c r="PPY200" t="s">
        <v>330</v>
      </c>
      <c r="PPZ200" t="s">
        <v>330</v>
      </c>
      <c r="PQA200" t="s">
        <v>330</v>
      </c>
      <c r="PQB200" t="s">
        <v>330</v>
      </c>
      <c r="PQC200" t="s">
        <v>330</v>
      </c>
      <c r="PQD200" t="s">
        <v>330</v>
      </c>
      <c r="PQE200" t="s">
        <v>330</v>
      </c>
      <c r="PQF200" t="s">
        <v>330</v>
      </c>
      <c r="PQG200" t="s">
        <v>330</v>
      </c>
      <c r="PQH200" t="s">
        <v>330</v>
      </c>
      <c r="PQI200" t="s">
        <v>330</v>
      </c>
      <c r="PQJ200" t="s">
        <v>330</v>
      </c>
      <c r="PQK200" t="s">
        <v>330</v>
      </c>
      <c r="PQL200" t="s">
        <v>330</v>
      </c>
      <c r="PQM200" t="s">
        <v>330</v>
      </c>
      <c r="PQN200" t="s">
        <v>330</v>
      </c>
      <c r="PQO200" t="s">
        <v>330</v>
      </c>
      <c r="PQP200" t="s">
        <v>330</v>
      </c>
      <c r="PQQ200" t="s">
        <v>330</v>
      </c>
      <c r="PQR200" t="s">
        <v>330</v>
      </c>
      <c r="PQS200" t="s">
        <v>330</v>
      </c>
      <c r="PQT200" t="s">
        <v>330</v>
      </c>
      <c r="PQU200" t="s">
        <v>330</v>
      </c>
      <c r="PQV200" t="s">
        <v>330</v>
      </c>
      <c r="PQW200" t="s">
        <v>330</v>
      </c>
      <c r="PQX200" t="s">
        <v>330</v>
      </c>
      <c r="PQY200" t="s">
        <v>330</v>
      </c>
      <c r="PQZ200" t="s">
        <v>330</v>
      </c>
      <c r="PRA200" t="s">
        <v>330</v>
      </c>
      <c r="PRB200" t="s">
        <v>330</v>
      </c>
      <c r="PRC200" t="s">
        <v>330</v>
      </c>
      <c r="PRD200" t="s">
        <v>330</v>
      </c>
      <c r="PRE200" t="s">
        <v>330</v>
      </c>
      <c r="PRF200" t="s">
        <v>330</v>
      </c>
      <c r="PRG200" t="s">
        <v>330</v>
      </c>
      <c r="PRH200" t="s">
        <v>330</v>
      </c>
      <c r="PRI200" t="s">
        <v>330</v>
      </c>
      <c r="PRJ200" t="s">
        <v>330</v>
      </c>
      <c r="PRK200" t="s">
        <v>330</v>
      </c>
      <c r="PRL200" t="s">
        <v>330</v>
      </c>
      <c r="PRM200" t="s">
        <v>330</v>
      </c>
      <c r="PRN200" t="s">
        <v>330</v>
      </c>
      <c r="PRO200" t="s">
        <v>330</v>
      </c>
      <c r="PRP200" t="s">
        <v>330</v>
      </c>
      <c r="PRQ200" t="s">
        <v>330</v>
      </c>
      <c r="PRR200" t="s">
        <v>330</v>
      </c>
      <c r="PRS200" t="s">
        <v>330</v>
      </c>
      <c r="PRT200" t="s">
        <v>330</v>
      </c>
      <c r="PRU200" t="s">
        <v>330</v>
      </c>
      <c r="PRV200" t="s">
        <v>330</v>
      </c>
      <c r="PRW200" t="s">
        <v>330</v>
      </c>
      <c r="PRX200" t="s">
        <v>330</v>
      </c>
      <c r="PRY200" t="s">
        <v>330</v>
      </c>
      <c r="PRZ200" t="s">
        <v>330</v>
      </c>
      <c r="PSA200" t="s">
        <v>330</v>
      </c>
      <c r="PSB200" t="s">
        <v>330</v>
      </c>
      <c r="PSC200" t="s">
        <v>330</v>
      </c>
      <c r="PSD200" t="s">
        <v>330</v>
      </c>
      <c r="PSE200" t="s">
        <v>330</v>
      </c>
      <c r="PSF200" t="s">
        <v>330</v>
      </c>
      <c r="PSG200" t="s">
        <v>330</v>
      </c>
      <c r="PSH200" t="s">
        <v>330</v>
      </c>
      <c r="PSI200" t="s">
        <v>330</v>
      </c>
      <c r="PSJ200" t="s">
        <v>330</v>
      </c>
      <c r="PSK200" t="s">
        <v>330</v>
      </c>
      <c r="PSL200" t="s">
        <v>330</v>
      </c>
      <c r="PSM200" t="s">
        <v>330</v>
      </c>
      <c r="PSN200" t="s">
        <v>330</v>
      </c>
      <c r="PSO200" t="s">
        <v>330</v>
      </c>
      <c r="PSP200" t="s">
        <v>330</v>
      </c>
      <c r="PSQ200" t="s">
        <v>330</v>
      </c>
      <c r="PSR200" t="s">
        <v>330</v>
      </c>
      <c r="PSS200" t="s">
        <v>330</v>
      </c>
      <c r="PST200" t="s">
        <v>330</v>
      </c>
      <c r="PSU200" t="s">
        <v>330</v>
      </c>
      <c r="PSV200" t="s">
        <v>330</v>
      </c>
      <c r="PSW200" t="s">
        <v>330</v>
      </c>
      <c r="PSX200" t="s">
        <v>330</v>
      </c>
      <c r="PSY200" t="s">
        <v>330</v>
      </c>
      <c r="PSZ200" t="s">
        <v>330</v>
      </c>
      <c r="PTA200" t="s">
        <v>330</v>
      </c>
      <c r="PTB200" t="s">
        <v>330</v>
      </c>
      <c r="PTC200" t="s">
        <v>330</v>
      </c>
      <c r="PTD200" t="s">
        <v>330</v>
      </c>
      <c r="PTE200" t="s">
        <v>330</v>
      </c>
      <c r="PTF200" t="s">
        <v>330</v>
      </c>
      <c r="PTG200" t="s">
        <v>330</v>
      </c>
      <c r="PTH200" t="s">
        <v>330</v>
      </c>
      <c r="PTI200" t="s">
        <v>330</v>
      </c>
      <c r="PTJ200" t="s">
        <v>330</v>
      </c>
      <c r="PTK200" t="s">
        <v>330</v>
      </c>
      <c r="PTL200" t="s">
        <v>330</v>
      </c>
      <c r="PTM200" t="s">
        <v>330</v>
      </c>
      <c r="PTN200" t="s">
        <v>330</v>
      </c>
      <c r="PTO200" t="s">
        <v>330</v>
      </c>
      <c r="PTP200" t="s">
        <v>330</v>
      </c>
      <c r="PTQ200" t="s">
        <v>330</v>
      </c>
      <c r="PTR200" t="s">
        <v>330</v>
      </c>
      <c r="PTS200" t="s">
        <v>330</v>
      </c>
      <c r="PTT200" t="s">
        <v>330</v>
      </c>
      <c r="PTU200" t="s">
        <v>330</v>
      </c>
      <c r="PTV200" t="s">
        <v>330</v>
      </c>
      <c r="PTW200" t="s">
        <v>330</v>
      </c>
      <c r="PTX200" t="s">
        <v>330</v>
      </c>
      <c r="PTY200" t="s">
        <v>330</v>
      </c>
      <c r="PTZ200" t="s">
        <v>330</v>
      </c>
      <c r="PUA200" t="s">
        <v>330</v>
      </c>
      <c r="PUB200" t="s">
        <v>330</v>
      </c>
      <c r="PUC200" t="s">
        <v>330</v>
      </c>
      <c r="PUD200" t="s">
        <v>330</v>
      </c>
      <c r="PUE200" t="s">
        <v>330</v>
      </c>
      <c r="PUF200" t="s">
        <v>330</v>
      </c>
      <c r="PUG200" t="s">
        <v>330</v>
      </c>
      <c r="PUH200" t="s">
        <v>330</v>
      </c>
      <c r="PUI200" t="s">
        <v>330</v>
      </c>
      <c r="PUJ200" t="s">
        <v>330</v>
      </c>
      <c r="PUK200" t="s">
        <v>330</v>
      </c>
      <c r="PUL200" t="s">
        <v>330</v>
      </c>
      <c r="PUM200" t="s">
        <v>330</v>
      </c>
      <c r="PUN200" t="s">
        <v>330</v>
      </c>
      <c r="PUO200" t="s">
        <v>330</v>
      </c>
      <c r="PUP200" t="s">
        <v>330</v>
      </c>
      <c r="PUQ200" t="s">
        <v>330</v>
      </c>
      <c r="PUR200" t="s">
        <v>330</v>
      </c>
      <c r="PUS200" t="s">
        <v>330</v>
      </c>
      <c r="PUT200" t="s">
        <v>330</v>
      </c>
      <c r="PUU200" t="s">
        <v>330</v>
      </c>
      <c r="PUV200" t="s">
        <v>330</v>
      </c>
      <c r="PUW200" t="s">
        <v>330</v>
      </c>
      <c r="PUX200" t="s">
        <v>330</v>
      </c>
      <c r="PUY200" t="s">
        <v>330</v>
      </c>
      <c r="PUZ200" t="s">
        <v>330</v>
      </c>
      <c r="PVA200" t="s">
        <v>330</v>
      </c>
      <c r="PVB200" t="s">
        <v>330</v>
      </c>
      <c r="PVC200" t="s">
        <v>330</v>
      </c>
      <c r="PVD200" t="s">
        <v>330</v>
      </c>
      <c r="PVE200" t="s">
        <v>330</v>
      </c>
      <c r="PVF200" t="s">
        <v>330</v>
      </c>
      <c r="PVG200" t="s">
        <v>330</v>
      </c>
      <c r="PVH200" t="s">
        <v>330</v>
      </c>
      <c r="PVI200" t="s">
        <v>330</v>
      </c>
      <c r="PVJ200" t="s">
        <v>330</v>
      </c>
      <c r="PVK200" t="s">
        <v>330</v>
      </c>
      <c r="PVL200" t="s">
        <v>330</v>
      </c>
      <c r="PVM200" t="s">
        <v>330</v>
      </c>
      <c r="PVN200" t="s">
        <v>330</v>
      </c>
      <c r="PVO200" t="s">
        <v>330</v>
      </c>
      <c r="PVP200" t="s">
        <v>330</v>
      </c>
      <c r="PVQ200" t="s">
        <v>330</v>
      </c>
      <c r="PVR200" t="s">
        <v>330</v>
      </c>
      <c r="PVS200" t="s">
        <v>330</v>
      </c>
      <c r="PVT200" t="s">
        <v>330</v>
      </c>
      <c r="PVU200" t="s">
        <v>330</v>
      </c>
      <c r="PVV200" t="s">
        <v>330</v>
      </c>
      <c r="PVW200" t="s">
        <v>330</v>
      </c>
      <c r="PVX200" t="s">
        <v>330</v>
      </c>
      <c r="PVY200" t="s">
        <v>330</v>
      </c>
      <c r="PVZ200" t="s">
        <v>330</v>
      </c>
      <c r="PWA200" t="s">
        <v>330</v>
      </c>
      <c r="PWB200" t="s">
        <v>330</v>
      </c>
      <c r="PWC200" t="s">
        <v>330</v>
      </c>
      <c r="PWD200" t="s">
        <v>330</v>
      </c>
      <c r="PWE200" t="s">
        <v>330</v>
      </c>
      <c r="PWF200" t="s">
        <v>330</v>
      </c>
      <c r="PWG200" t="s">
        <v>330</v>
      </c>
      <c r="PWH200" t="s">
        <v>330</v>
      </c>
      <c r="PWI200" t="s">
        <v>330</v>
      </c>
      <c r="PWJ200" t="s">
        <v>330</v>
      </c>
      <c r="PWK200" t="s">
        <v>330</v>
      </c>
      <c r="PWL200" t="s">
        <v>330</v>
      </c>
      <c r="PWM200" t="s">
        <v>330</v>
      </c>
      <c r="PWN200" t="s">
        <v>330</v>
      </c>
      <c r="PWO200" t="s">
        <v>330</v>
      </c>
      <c r="PWP200" t="s">
        <v>330</v>
      </c>
      <c r="PWQ200" t="s">
        <v>330</v>
      </c>
      <c r="PWR200" t="s">
        <v>330</v>
      </c>
      <c r="PWS200" t="s">
        <v>330</v>
      </c>
      <c r="PWT200" t="s">
        <v>330</v>
      </c>
      <c r="PWU200" t="s">
        <v>330</v>
      </c>
      <c r="PWV200" t="s">
        <v>330</v>
      </c>
      <c r="PWW200" t="s">
        <v>330</v>
      </c>
      <c r="PWX200" t="s">
        <v>330</v>
      </c>
      <c r="PWY200" t="s">
        <v>330</v>
      </c>
      <c r="PWZ200" t="s">
        <v>330</v>
      </c>
      <c r="PXA200" t="s">
        <v>330</v>
      </c>
      <c r="PXB200" t="s">
        <v>330</v>
      </c>
      <c r="PXC200" t="s">
        <v>330</v>
      </c>
      <c r="PXD200" t="s">
        <v>330</v>
      </c>
      <c r="PXE200" t="s">
        <v>330</v>
      </c>
      <c r="PXF200" t="s">
        <v>330</v>
      </c>
      <c r="PXG200" t="s">
        <v>330</v>
      </c>
      <c r="PXH200" t="s">
        <v>330</v>
      </c>
      <c r="PXI200" t="s">
        <v>330</v>
      </c>
      <c r="PXJ200" t="s">
        <v>330</v>
      </c>
      <c r="PXK200" t="s">
        <v>330</v>
      </c>
      <c r="PXL200" t="s">
        <v>330</v>
      </c>
      <c r="PXM200" t="s">
        <v>330</v>
      </c>
      <c r="PXN200" t="s">
        <v>330</v>
      </c>
      <c r="PXO200" t="s">
        <v>330</v>
      </c>
      <c r="PXP200" t="s">
        <v>330</v>
      </c>
      <c r="PXQ200" t="s">
        <v>330</v>
      </c>
      <c r="PXR200" t="s">
        <v>330</v>
      </c>
      <c r="PXS200" t="s">
        <v>330</v>
      </c>
      <c r="PXT200" t="s">
        <v>330</v>
      </c>
      <c r="PXU200" t="s">
        <v>330</v>
      </c>
      <c r="PXV200" t="s">
        <v>330</v>
      </c>
      <c r="PXW200" t="s">
        <v>330</v>
      </c>
      <c r="PXX200" t="s">
        <v>330</v>
      </c>
      <c r="PXY200" t="s">
        <v>330</v>
      </c>
      <c r="PXZ200" t="s">
        <v>330</v>
      </c>
      <c r="PYA200" t="s">
        <v>330</v>
      </c>
      <c r="PYB200" t="s">
        <v>330</v>
      </c>
      <c r="PYC200" t="s">
        <v>330</v>
      </c>
      <c r="PYD200" t="s">
        <v>330</v>
      </c>
      <c r="PYE200" t="s">
        <v>330</v>
      </c>
      <c r="PYF200" t="s">
        <v>330</v>
      </c>
      <c r="PYG200" t="s">
        <v>330</v>
      </c>
      <c r="PYH200" t="s">
        <v>330</v>
      </c>
      <c r="PYI200" t="s">
        <v>330</v>
      </c>
      <c r="PYJ200" t="s">
        <v>330</v>
      </c>
      <c r="PYK200" t="s">
        <v>330</v>
      </c>
      <c r="PYL200" t="s">
        <v>330</v>
      </c>
      <c r="PYM200" t="s">
        <v>330</v>
      </c>
      <c r="PYN200" t="s">
        <v>330</v>
      </c>
      <c r="PYO200" t="s">
        <v>330</v>
      </c>
      <c r="PYP200" t="s">
        <v>330</v>
      </c>
      <c r="PYQ200" t="s">
        <v>330</v>
      </c>
      <c r="PYR200" t="s">
        <v>330</v>
      </c>
      <c r="PYS200" t="s">
        <v>330</v>
      </c>
      <c r="PYT200" t="s">
        <v>330</v>
      </c>
      <c r="PYU200" t="s">
        <v>330</v>
      </c>
      <c r="PYV200" t="s">
        <v>330</v>
      </c>
      <c r="PYW200" t="s">
        <v>330</v>
      </c>
      <c r="PYX200" t="s">
        <v>330</v>
      </c>
      <c r="PYY200" t="s">
        <v>330</v>
      </c>
      <c r="PYZ200" t="s">
        <v>330</v>
      </c>
      <c r="PZA200" t="s">
        <v>330</v>
      </c>
      <c r="PZB200" t="s">
        <v>330</v>
      </c>
      <c r="PZC200" t="s">
        <v>330</v>
      </c>
      <c r="PZD200" t="s">
        <v>330</v>
      </c>
      <c r="PZE200" t="s">
        <v>330</v>
      </c>
      <c r="PZF200" t="s">
        <v>330</v>
      </c>
      <c r="PZG200" t="s">
        <v>330</v>
      </c>
      <c r="PZH200" t="s">
        <v>330</v>
      </c>
      <c r="PZI200" t="s">
        <v>330</v>
      </c>
      <c r="PZJ200" t="s">
        <v>330</v>
      </c>
      <c r="PZK200" t="s">
        <v>330</v>
      </c>
      <c r="PZL200" t="s">
        <v>330</v>
      </c>
      <c r="PZM200" t="s">
        <v>330</v>
      </c>
      <c r="PZN200" t="s">
        <v>330</v>
      </c>
      <c r="PZO200" t="s">
        <v>330</v>
      </c>
      <c r="PZP200" t="s">
        <v>330</v>
      </c>
      <c r="PZQ200" t="s">
        <v>330</v>
      </c>
      <c r="PZR200" t="s">
        <v>330</v>
      </c>
      <c r="PZS200" t="s">
        <v>330</v>
      </c>
      <c r="PZT200" t="s">
        <v>330</v>
      </c>
      <c r="PZU200" t="s">
        <v>330</v>
      </c>
      <c r="PZV200" t="s">
        <v>330</v>
      </c>
      <c r="PZW200" t="s">
        <v>330</v>
      </c>
      <c r="PZX200" t="s">
        <v>330</v>
      </c>
      <c r="PZY200" t="s">
        <v>330</v>
      </c>
      <c r="PZZ200" t="s">
        <v>330</v>
      </c>
      <c r="QAA200" t="s">
        <v>330</v>
      </c>
      <c r="QAB200" t="s">
        <v>330</v>
      </c>
      <c r="QAC200" t="s">
        <v>330</v>
      </c>
      <c r="QAD200" t="s">
        <v>330</v>
      </c>
      <c r="QAE200" t="s">
        <v>330</v>
      </c>
      <c r="QAF200" t="s">
        <v>330</v>
      </c>
      <c r="QAG200" t="s">
        <v>330</v>
      </c>
      <c r="QAH200" t="s">
        <v>330</v>
      </c>
      <c r="QAI200" t="s">
        <v>330</v>
      </c>
      <c r="QAJ200" t="s">
        <v>330</v>
      </c>
      <c r="QAK200" t="s">
        <v>330</v>
      </c>
      <c r="QAL200" t="s">
        <v>330</v>
      </c>
      <c r="QAM200" t="s">
        <v>330</v>
      </c>
      <c r="QAN200" t="s">
        <v>330</v>
      </c>
      <c r="QAO200" t="s">
        <v>330</v>
      </c>
      <c r="QAP200" t="s">
        <v>330</v>
      </c>
      <c r="QAQ200" t="s">
        <v>330</v>
      </c>
      <c r="QAR200" t="s">
        <v>330</v>
      </c>
      <c r="QAS200" t="s">
        <v>330</v>
      </c>
      <c r="QAT200" t="s">
        <v>330</v>
      </c>
      <c r="QAU200" t="s">
        <v>330</v>
      </c>
      <c r="QAV200" t="s">
        <v>330</v>
      </c>
      <c r="QAW200" t="s">
        <v>330</v>
      </c>
      <c r="QAX200" t="s">
        <v>330</v>
      </c>
      <c r="QAY200" t="s">
        <v>330</v>
      </c>
      <c r="QAZ200" t="s">
        <v>330</v>
      </c>
      <c r="QBA200" t="s">
        <v>330</v>
      </c>
      <c r="QBB200" t="s">
        <v>330</v>
      </c>
      <c r="QBC200" t="s">
        <v>330</v>
      </c>
      <c r="QBD200" t="s">
        <v>330</v>
      </c>
      <c r="QBE200" t="s">
        <v>330</v>
      </c>
      <c r="QBF200" t="s">
        <v>330</v>
      </c>
      <c r="QBG200" t="s">
        <v>330</v>
      </c>
      <c r="QBH200" t="s">
        <v>330</v>
      </c>
      <c r="QBI200" t="s">
        <v>330</v>
      </c>
      <c r="QBJ200" t="s">
        <v>330</v>
      </c>
      <c r="QBK200" t="s">
        <v>330</v>
      </c>
      <c r="QBL200" t="s">
        <v>330</v>
      </c>
      <c r="QBM200" t="s">
        <v>330</v>
      </c>
      <c r="QBN200" t="s">
        <v>330</v>
      </c>
      <c r="QBO200" t="s">
        <v>330</v>
      </c>
      <c r="QBP200" t="s">
        <v>330</v>
      </c>
      <c r="QBQ200" t="s">
        <v>330</v>
      </c>
      <c r="QBR200" t="s">
        <v>330</v>
      </c>
      <c r="QBS200" t="s">
        <v>330</v>
      </c>
      <c r="QBT200" t="s">
        <v>330</v>
      </c>
      <c r="QBU200" t="s">
        <v>330</v>
      </c>
      <c r="QBV200" t="s">
        <v>330</v>
      </c>
      <c r="QBW200" t="s">
        <v>330</v>
      </c>
      <c r="QBX200" t="s">
        <v>330</v>
      </c>
      <c r="QBY200" t="s">
        <v>330</v>
      </c>
      <c r="QBZ200" t="s">
        <v>330</v>
      </c>
      <c r="QCA200" t="s">
        <v>330</v>
      </c>
      <c r="QCB200" t="s">
        <v>330</v>
      </c>
      <c r="QCC200" t="s">
        <v>330</v>
      </c>
      <c r="QCD200" t="s">
        <v>330</v>
      </c>
      <c r="QCE200" t="s">
        <v>330</v>
      </c>
      <c r="QCF200" t="s">
        <v>330</v>
      </c>
      <c r="QCG200" t="s">
        <v>330</v>
      </c>
      <c r="QCH200" t="s">
        <v>330</v>
      </c>
      <c r="QCI200" t="s">
        <v>330</v>
      </c>
      <c r="QCJ200" t="s">
        <v>330</v>
      </c>
      <c r="QCK200" t="s">
        <v>330</v>
      </c>
      <c r="QCL200" t="s">
        <v>330</v>
      </c>
      <c r="QCM200" t="s">
        <v>330</v>
      </c>
      <c r="QCN200" t="s">
        <v>330</v>
      </c>
      <c r="QCO200" t="s">
        <v>330</v>
      </c>
      <c r="QCP200" t="s">
        <v>330</v>
      </c>
      <c r="QCQ200" t="s">
        <v>330</v>
      </c>
      <c r="QCR200" t="s">
        <v>330</v>
      </c>
      <c r="QCS200" t="s">
        <v>330</v>
      </c>
      <c r="QCT200" t="s">
        <v>330</v>
      </c>
      <c r="QCU200" t="s">
        <v>330</v>
      </c>
      <c r="QCV200" t="s">
        <v>330</v>
      </c>
      <c r="QCW200" t="s">
        <v>330</v>
      </c>
      <c r="QCX200" t="s">
        <v>330</v>
      </c>
      <c r="QCY200" t="s">
        <v>330</v>
      </c>
      <c r="QCZ200" t="s">
        <v>330</v>
      </c>
      <c r="QDA200" t="s">
        <v>330</v>
      </c>
      <c r="QDB200" t="s">
        <v>330</v>
      </c>
      <c r="QDC200" t="s">
        <v>330</v>
      </c>
      <c r="QDD200" t="s">
        <v>330</v>
      </c>
      <c r="QDE200" t="s">
        <v>330</v>
      </c>
      <c r="QDF200" t="s">
        <v>330</v>
      </c>
      <c r="QDG200" t="s">
        <v>330</v>
      </c>
      <c r="QDH200" t="s">
        <v>330</v>
      </c>
      <c r="QDI200" t="s">
        <v>330</v>
      </c>
      <c r="QDJ200" t="s">
        <v>330</v>
      </c>
      <c r="QDK200" t="s">
        <v>330</v>
      </c>
      <c r="QDL200" t="s">
        <v>330</v>
      </c>
      <c r="QDM200" t="s">
        <v>330</v>
      </c>
      <c r="QDN200" t="s">
        <v>330</v>
      </c>
      <c r="QDO200" t="s">
        <v>330</v>
      </c>
      <c r="QDP200" t="s">
        <v>330</v>
      </c>
      <c r="QDQ200" t="s">
        <v>330</v>
      </c>
      <c r="QDR200" t="s">
        <v>330</v>
      </c>
      <c r="QDS200" t="s">
        <v>330</v>
      </c>
      <c r="QDT200" t="s">
        <v>330</v>
      </c>
      <c r="QDU200" t="s">
        <v>330</v>
      </c>
      <c r="QDV200" t="s">
        <v>330</v>
      </c>
      <c r="QDW200" t="s">
        <v>330</v>
      </c>
      <c r="QDX200" t="s">
        <v>330</v>
      </c>
      <c r="QDY200" t="s">
        <v>330</v>
      </c>
      <c r="QDZ200" t="s">
        <v>330</v>
      </c>
      <c r="QEA200" t="s">
        <v>330</v>
      </c>
      <c r="QEB200" t="s">
        <v>330</v>
      </c>
      <c r="QEC200" t="s">
        <v>330</v>
      </c>
      <c r="QED200" t="s">
        <v>330</v>
      </c>
      <c r="QEE200" t="s">
        <v>330</v>
      </c>
      <c r="QEF200" t="s">
        <v>330</v>
      </c>
      <c r="QEG200" t="s">
        <v>330</v>
      </c>
      <c r="QEH200" t="s">
        <v>330</v>
      </c>
      <c r="QEI200" t="s">
        <v>330</v>
      </c>
      <c r="QEJ200" t="s">
        <v>330</v>
      </c>
      <c r="QEK200" t="s">
        <v>330</v>
      </c>
      <c r="QEL200" t="s">
        <v>330</v>
      </c>
      <c r="QEM200" t="s">
        <v>330</v>
      </c>
      <c r="QEN200" t="s">
        <v>330</v>
      </c>
      <c r="QEO200" t="s">
        <v>330</v>
      </c>
      <c r="QEP200" t="s">
        <v>330</v>
      </c>
      <c r="QEQ200" t="s">
        <v>330</v>
      </c>
      <c r="QER200" t="s">
        <v>330</v>
      </c>
      <c r="QES200" t="s">
        <v>330</v>
      </c>
      <c r="QET200" t="s">
        <v>330</v>
      </c>
      <c r="QEU200" t="s">
        <v>330</v>
      </c>
      <c r="QEV200" t="s">
        <v>330</v>
      </c>
      <c r="QEW200" t="s">
        <v>330</v>
      </c>
      <c r="QEX200" t="s">
        <v>330</v>
      </c>
      <c r="QEY200" t="s">
        <v>330</v>
      </c>
      <c r="QEZ200" t="s">
        <v>330</v>
      </c>
      <c r="QFA200" t="s">
        <v>330</v>
      </c>
      <c r="QFB200" t="s">
        <v>330</v>
      </c>
      <c r="QFC200" t="s">
        <v>330</v>
      </c>
      <c r="QFD200" t="s">
        <v>330</v>
      </c>
      <c r="QFE200" t="s">
        <v>330</v>
      </c>
      <c r="QFF200" t="s">
        <v>330</v>
      </c>
      <c r="QFG200" t="s">
        <v>330</v>
      </c>
      <c r="QFH200" t="s">
        <v>330</v>
      </c>
      <c r="QFI200" t="s">
        <v>330</v>
      </c>
      <c r="QFJ200" t="s">
        <v>330</v>
      </c>
      <c r="QFK200" t="s">
        <v>330</v>
      </c>
      <c r="QFL200" t="s">
        <v>330</v>
      </c>
      <c r="QFM200" t="s">
        <v>330</v>
      </c>
      <c r="QFN200" t="s">
        <v>330</v>
      </c>
      <c r="QFO200" t="s">
        <v>330</v>
      </c>
      <c r="QFP200" t="s">
        <v>330</v>
      </c>
      <c r="QFQ200" t="s">
        <v>330</v>
      </c>
      <c r="QFR200" t="s">
        <v>330</v>
      </c>
      <c r="QFS200" t="s">
        <v>330</v>
      </c>
      <c r="QFT200" t="s">
        <v>330</v>
      </c>
      <c r="QFU200" t="s">
        <v>330</v>
      </c>
      <c r="QFV200" t="s">
        <v>330</v>
      </c>
      <c r="QFW200" t="s">
        <v>330</v>
      </c>
      <c r="QFX200" t="s">
        <v>330</v>
      </c>
      <c r="QFY200" t="s">
        <v>330</v>
      </c>
      <c r="QFZ200" t="s">
        <v>330</v>
      </c>
      <c r="QGA200" t="s">
        <v>330</v>
      </c>
      <c r="QGB200" t="s">
        <v>330</v>
      </c>
      <c r="QGC200" t="s">
        <v>330</v>
      </c>
      <c r="QGD200" t="s">
        <v>330</v>
      </c>
      <c r="QGE200" t="s">
        <v>330</v>
      </c>
      <c r="QGF200" t="s">
        <v>330</v>
      </c>
      <c r="QGG200" t="s">
        <v>330</v>
      </c>
      <c r="QGH200" t="s">
        <v>330</v>
      </c>
      <c r="QGI200" t="s">
        <v>330</v>
      </c>
      <c r="QGJ200" t="s">
        <v>330</v>
      </c>
      <c r="QGK200" t="s">
        <v>330</v>
      </c>
      <c r="QGL200" t="s">
        <v>330</v>
      </c>
      <c r="QGM200" t="s">
        <v>330</v>
      </c>
      <c r="QGN200" t="s">
        <v>330</v>
      </c>
      <c r="QGO200" t="s">
        <v>330</v>
      </c>
      <c r="QGP200" t="s">
        <v>330</v>
      </c>
      <c r="QGQ200" t="s">
        <v>330</v>
      </c>
      <c r="QGR200" t="s">
        <v>330</v>
      </c>
      <c r="QGS200" t="s">
        <v>330</v>
      </c>
      <c r="QGT200" t="s">
        <v>330</v>
      </c>
      <c r="QGU200" t="s">
        <v>330</v>
      </c>
      <c r="QGV200" t="s">
        <v>330</v>
      </c>
      <c r="QGW200" t="s">
        <v>330</v>
      </c>
      <c r="QGX200" t="s">
        <v>330</v>
      </c>
      <c r="QGY200" t="s">
        <v>330</v>
      </c>
      <c r="QGZ200" t="s">
        <v>330</v>
      </c>
      <c r="QHA200" t="s">
        <v>330</v>
      </c>
      <c r="QHB200" t="s">
        <v>330</v>
      </c>
      <c r="QHC200" t="s">
        <v>330</v>
      </c>
      <c r="QHD200" t="s">
        <v>330</v>
      </c>
      <c r="QHE200" t="s">
        <v>330</v>
      </c>
      <c r="QHF200" t="s">
        <v>330</v>
      </c>
      <c r="QHG200" t="s">
        <v>330</v>
      </c>
      <c r="QHH200" t="s">
        <v>330</v>
      </c>
      <c r="QHI200" t="s">
        <v>330</v>
      </c>
      <c r="QHJ200" t="s">
        <v>330</v>
      </c>
      <c r="QHK200" t="s">
        <v>330</v>
      </c>
      <c r="QHL200" t="s">
        <v>330</v>
      </c>
      <c r="QHM200" t="s">
        <v>330</v>
      </c>
      <c r="QHN200" t="s">
        <v>330</v>
      </c>
      <c r="QHO200" t="s">
        <v>330</v>
      </c>
      <c r="QHP200" t="s">
        <v>330</v>
      </c>
      <c r="QHQ200" t="s">
        <v>330</v>
      </c>
      <c r="QHR200" t="s">
        <v>330</v>
      </c>
      <c r="QHS200" t="s">
        <v>330</v>
      </c>
      <c r="QHT200" t="s">
        <v>330</v>
      </c>
      <c r="QHU200" t="s">
        <v>330</v>
      </c>
      <c r="QHV200" t="s">
        <v>330</v>
      </c>
      <c r="QHW200" t="s">
        <v>330</v>
      </c>
      <c r="QHX200" t="s">
        <v>330</v>
      </c>
      <c r="QHY200" t="s">
        <v>330</v>
      </c>
      <c r="QHZ200" t="s">
        <v>330</v>
      </c>
      <c r="QIA200" t="s">
        <v>330</v>
      </c>
      <c r="QIB200" t="s">
        <v>330</v>
      </c>
      <c r="QIC200" t="s">
        <v>330</v>
      </c>
      <c r="QID200" t="s">
        <v>330</v>
      </c>
      <c r="QIE200" t="s">
        <v>330</v>
      </c>
      <c r="QIF200" t="s">
        <v>330</v>
      </c>
      <c r="QIG200" t="s">
        <v>330</v>
      </c>
      <c r="QIH200" t="s">
        <v>330</v>
      </c>
      <c r="QII200" t="s">
        <v>330</v>
      </c>
      <c r="QIJ200" t="s">
        <v>330</v>
      </c>
      <c r="QIK200" t="s">
        <v>330</v>
      </c>
      <c r="QIL200" t="s">
        <v>330</v>
      </c>
      <c r="QIM200" t="s">
        <v>330</v>
      </c>
      <c r="QIN200" t="s">
        <v>330</v>
      </c>
      <c r="QIO200" t="s">
        <v>330</v>
      </c>
      <c r="QIP200" t="s">
        <v>330</v>
      </c>
      <c r="QIQ200" t="s">
        <v>330</v>
      </c>
      <c r="QIR200" t="s">
        <v>330</v>
      </c>
      <c r="QIS200" t="s">
        <v>330</v>
      </c>
      <c r="QIT200" t="s">
        <v>330</v>
      </c>
      <c r="QIU200" t="s">
        <v>330</v>
      </c>
      <c r="QIV200" t="s">
        <v>330</v>
      </c>
      <c r="QIW200" t="s">
        <v>330</v>
      </c>
      <c r="QIX200" t="s">
        <v>330</v>
      </c>
      <c r="QIY200" t="s">
        <v>330</v>
      </c>
      <c r="QIZ200" t="s">
        <v>330</v>
      </c>
      <c r="QJA200" t="s">
        <v>330</v>
      </c>
      <c r="QJB200" t="s">
        <v>330</v>
      </c>
      <c r="QJC200" t="s">
        <v>330</v>
      </c>
      <c r="QJD200" t="s">
        <v>330</v>
      </c>
      <c r="QJE200" t="s">
        <v>330</v>
      </c>
      <c r="QJF200" t="s">
        <v>330</v>
      </c>
      <c r="QJG200" t="s">
        <v>330</v>
      </c>
      <c r="QJH200" t="s">
        <v>330</v>
      </c>
      <c r="QJI200" t="s">
        <v>330</v>
      </c>
      <c r="QJJ200" t="s">
        <v>330</v>
      </c>
      <c r="QJK200" t="s">
        <v>330</v>
      </c>
      <c r="QJL200" t="s">
        <v>330</v>
      </c>
      <c r="QJM200" t="s">
        <v>330</v>
      </c>
      <c r="QJN200" t="s">
        <v>330</v>
      </c>
      <c r="QJO200" t="s">
        <v>330</v>
      </c>
      <c r="QJP200" t="s">
        <v>330</v>
      </c>
      <c r="QJQ200" t="s">
        <v>330</v>
      </c>
      <c r="QJR200" t="s">
        <v>330</v>
      </c>
      <c r="QJS200" t="s">
        <v>330</v>
      </c>
      <c r="QJT200" t="s">
        <v>330</v>
      </c>
      <c r="QJU200" t="s">
        <v>330</v>
      </c>
      <c r="QJV200" t="s">
        <v>330</v>
      </c>
      <c r="QJW200" t="s">
        <v>330</v>
      </c>
      <c r="QJX200" t="s">
        <v>330</v>
      </c>
      <c r="QJY200" t="s">
        <v>330</v>
      </c>
      <c r="QJZ200" t="s">
        <v>330</v>
      </c>
      <c r="QKA200" t="s">
        <v>330</v>
      </c>
      <c r="QKB200" t="s">
        <v>330</v>
      </c>
      <c r="QKC200" t="s">
        <v>330</v>
      </c>
      <c r="QKD200" t="s">
        <v>330</v>
      </c>
      <c r="QKE200" t="s">
        <v>330</v>
      </c>
      <c r="QKF200" t="s">
        <v>330</v>
      </c>
      <c r="QKG200" t="s">
        <v>330</v>
      </c>
      <c r="QKH200" t="s">
        <v>330</v>
      </c>
      <c r="QKI200" t="s">
        <v>330</v>
      </c>
      <c r="QKJ200" t="s">
        <v>330</v>
      </c>
      <c r="QKK200" t="s">
        <v>330</v>
      </c>
      <c r="QKL200" t="s">
        <v>330</v>
      </c>
      <c r="QKM200" t="s">
        <v>330</v>
      </c>
      <c r="QKN200" t="s">
        <v>330</v>
      </c>
      <c r="QKO200" t="s">
        <v>330</v>
      </c>
      <c r="QKP200" t="s">
        <v>330</v>
      </c>
      <c r="QKQ200" t="s">
        <v>330</v>
      </c>
      <c r="QKR200" t="s">
        <v>330</v>
      </c>
      <c r="QKS200" t="s">
        <v>330</v>
      </c>
      <c r="QKT200" t="s">
        <v>330</v>
      </c>
      <c r="QKU200" t="s">
        <v>330</v>
      </c>
      <c r="QKV200" t="s">
        <v>330</v>
      </c>
      <c r="QKW200" t="s">
        <v>330</v>
      </c>
      <c r="QKX200" t="s">
        <v>330</v>
      </c>
      <c r="QKY200" t="s">
        <v>330</v>
      </c>
      <c r="QKZ200" t="s">
        <v>330</v>
      </c>
      <c r="QLA200" t="s">
        <v>330</v>
      </c>
      <c r="QLB200" t="s">
        <v>330</v>
      </c>
      <c r="QLC200" t="s">
        <v>330</v>
      </c>
      <c r="QLD200" t="s">
        <v>330</v>
      </c>
      <c r="QLE200" t="s">
        <v>330</v>
      </c>
      <c r="QLF200" t="s">
        <v>330</v>
      </c>
      <c r="QLG200" t="s">
        <v>330</v>
      </c>
      <c r="QLH200" t="s">
        <v>330</v>
      </c>
      <c r="QLI200" t="s">
        <v>330</v>
      </c>
      <c r="QLJ200" t="s">
        <v>330</v>
      </c>
      <c r="QLK200" t="s">
        <v>330</v>
      </c>
      <c r="QLL200" t="s">
        <v>330</v>
      </c>
      <c r="QLM200" t="s">
        <v>330</v>
      </c>
      <c r="QLN200" t="s">
        <v>330</v>
      </c>
      <c r="QLO200" t="s">
        <v>330</v>
      </c>
      <c r="QLP200" t="s">
        <v>330</v>
      </c>
      <c r="QLQ200" t="s">
        <v>330</v>
      </c>
      <c r="QLR200" t="s">
        <v>330</v>
      </c>
      <c r="QLS200" t="s">
        <v>330</v>
      </c>
      <c r="QLT200" t="s">
        <v>330</v>
      </c>
      <c r="QLU200" t="s">
        <v>330</v>
      </c>
      <c r="QLV200" t="s">
        <v>330</v>
      </c>
      <c r="QLW200" t="s">
        <v>330</v>
      </c>
      <c r="QLX200" t="s">
        <v>330</v>
      </c>
      <c r="QLY200" t="s">
        <v>330</v>
      </c>
      <c r="QLZ200" t="s">
        <v>330</v>
      </c>
      <c r="QMA200" t="s">
        <v>330</v>
      </c>
      <c r="QMB200" t="s">
        <v>330</v>
      </c>
      <c r="QMC200" t="s">
        <v>330</v>
      </c>
      <c r="QMD200" t="s">
        <v>330</v>
      </c>
      <c r="QME200" t="s">
        <v>330</v>
      </c>
      <c r="QMF200" t="s">
        <v>330</v>
      </c>
      <c r="QMG200" t="s">
        <v>330</v>
      </c>
      <c r="QMH200" t="s">
        <v>330</v>
      </c>
      <c r="QMI200" t="s">
        <v>330</v>
      </c>
      <c r="QMJ200" t="s">
        <v>330</v>
      </c>
      <c r="QMK200" t="s">
        <v>330</v>
      </c>
      <c r="QML200" t="s">
        <v>330</v>
      </c>
      <c r="QMM200" t="s">
        <v>330</v>
      </c>
      <c r="QMN200" t="s">
        <v>330</v>
      </c>
      <c r="QMO200" t="s">
        <v>330</v>
      </c>
      <c r="QMP200" t="s">
        <v>330</v>
      </c>
      <c r="QMQ200" t="s">
        <v>330</v>
      </c>
      <c r="QMR200" t="s">
        <v>330</v>
      </c>
      <c r="QMS200" t="s">
        <v>330</v>
      </c>
      <c r="QMT200" t="s">
        <v>330</v>
      </c>
      <c r="QMU200" t="s">
        <v>330</v>
      </c>
      <c r="QMV200" t="s">
        <v>330</v>
      </c>
      <c r="QMW200" t="s">
        <v>330</v>
      </c>
      <c r="QMX200" t="s">
        <v>330</v>
      </c>
      <c r="QMY200" t="s">
        <v>330</v>
      </c>
      <c r="QMZ200" t="s">
        <v>330</v>
      </c>
      <c r="QNA200" t="s">
        <v>330</v>
      </c>
      <c r="QNB200" t="s">
        <v>330</v>
      </c>
      <c r="QNC200" t="s">
        <v>330</v>
      </c>
      <c r="QND200" t="s">
        <v>330</v>
      </c>
      <c r="QNE200" t="s">
        <v>330</v>
      </c>
      <c r="QNF200" t="s">
        <v>330</v>
      </c>
      <c r="QNG200" t="s">
        <v>330</v>
      </c>
      <c r="QNH200" t="s">
        <v>330</v>
      </c>
      <c r="QNI200" t="s">
        <v>330</v>
      </c>
      <c r="QNJ200" t="s">
        <v>330</v>
      </c>
      <c r="QNK200" t="s">
        <v>330</v>
      </c>
      <c r="QNL200" t="s">
        <v>330</v>
      </c>
      <c r="QNM200" t="s">
        <v>330</v>
      </c>
      <c r="QNN200" t="s">
        <v>330</v>
      </c>
      <c r="QNO200" t="s">
        <v>330</v>
      </c>
      <c r="QNP200" t="s">
        <v>330</v>
      </c>
      <c r="QNQ200" t="s">
        <v>330</v>
      </c>
      <c r="QNR200" t="s">
        <v>330</v>
      </c>
      <c r="QNS200" t="s">
        <v>330</v>
      </c>
      <c r="QNT200" t="s">
        <v>330</v>
      </c>
      <c r="QNU200" t="s">
        <v>330</v>
      </c>
      <c r="QNV200" t="s">
        <v>330</v>
      </c>
      <c r="QNW200" t="s">
        <v>330</v>
      </c>
      <c r="QNX200" t="s">
        <v>330</v>
      </c>
      <c r="QNY200" t="s">
        <v>330</v>
      </c>
      <c r="QNZ200" t="s">
        <v>330</v>
      </c>
      <c r="QOA200" t="s">
        <v>330</v>
      </c>
      <c r="QOB200" t="s">
        <v>330</v>
      </c>
      <c r="QOC200" t="s">
        <v>330</v>
      </c>
      <c r="QOD200" t="s">
        <v>330</v>
      </c>
      <c r="QOE200" t="s">
        <v>330</v>
      </c>
      <c r="QOF200" t="s">
        <v>330</v>
      </c>
      <c r="QOG200" t="s">
        <v>330</v>
      </c>
      <c r="QOH200" t="s">
        <v>330</v>
      </c>
      <c r="QOI200" t="s">
        <v>330</v>
      </c>
      <c r="QOJ200" t="s">
        <v>330</v>
      </c>
      <c r="QOK200" t="s">
        <v>330</v>
      </c>
      <c r="QOL200" t="s">
        <v>330</v>
      </c>
      <c r="QOM200" t="s">
        <v>330</v>
      </c>
      <c r="QON200" t="s">
        <v>330</v>
      </c>
      <c r="QOO200" t="s">
        <v>330</v>
      </c>
      <c r="QOP200" t="s">
        <v>330</v>
      </c>
      <c r="QOQ200" t="s">
        <v>330</v>
      </c>
      <c r="QOR200" t="s">
        <v>330</v>
      </c>
      <c r="QOS200" t="s">
        <v>330</v>
      </c>
      <c r="QOT200" t="s">
        <v>330</v>
      </c>
      <c r="QOU200" t="s">
        <v>330</v>
      </c>
      <c r="QOV200" t="s">
        <v>330</v>
      </c>
      <c r="QOW200" t="s">
        <v>330</v>
      </c>
      <c r="QOX200" t="s">
        <v>330</v>
      </c>
      <c r="QOY200" t="s">
        <v>330</v>
      </c>
      <c r="QOZ200" t="s">
        <v>330</v>
      </c>
      <c r="QPA200" t="s">
        <v>330</v>
      </c>
      <c r="QPB200" t="s">
        <v>330</v>
      </c>
      <c r="QPC200" t="s">
        <v>330</v>
      </c>
      <c r="QPD200" t="s">
        <v>330</v>
      </c>
      <c r="QPE200" t="s">
        <v>330</v>
      </c>
      <c r="QPF200" t="s">
        <v>330</v>
      </c>
      <c r="QPG200" t="s">
        <v>330</v>
      </c>
      <c r="QPH200" t="s">
        <v>330</v>
      </c>
      <c r="QPI200" t="s">
        <v>330</v>
      </c>
      <c r="QPJ200" t="s">
        <v>330</v>
      </c>
      <c r="QPK200" t="s">
        <v>330</v>
      </c>
      <c r="QPL200" t="s">
        <v>330</v>
      </c>
      <c r="QPM200" t="s">
        <v>330</v>
      </c>
      <c r="QPN200" t="s">
        <v>330</v>
      </c>
      <c r="QPO200" t="s">
        <v>330</v>
      </c>
      <c r="QPP200" t="s">
        <v>330</v>
      </c>
      <c r="QPQ200" t="s">
        <v>330</v>
      </c>
      <c r="QPR200" t="s">
        <v>330</v>
      </c>
      <c r="QPS200" t="s">
        <v>330</v>
      </c>
      <c r="QPT200" t="s">
        <v>330</v>
      </c>
      <c r="QPU200" t="s">
        <v>330</v>
      </c>
      <c r="QPV200" t="s">
        <v>330</v>
      </c>
      <c r="QPW200" t="s">
        <v>330</v>
      </c>
      <c r="QPX200" t="s">
        <v>330</v>
      </c>
      <c r="QPY200" t="s">
        <v>330</v>
      </c>
      <c r="QPZ200" t="s">
        <v>330</v>
      </c>
      <c r="QQA200" t="s">
        <v>330</v>
      </c>
      <c r="QQB200" t="s">
        <v>330</v>
      </c>
      <c r="QQC200" t="s">
        <v>330</v>
      </c>
      <c r="QQD200" t="s">
        <v>330</v>
      </c>
      <c r="QQE200" t="s">
        <v>330</v>
      </c>
      <c r="QQF200" t="s">
        <v>330</v>
      </c>
      <c r="QQG200" t="s">
        <v>330</v>
      </c>
      <c r="QQH200" t="s">
        <v>330</v>
      </c>
      <c r="QQI200" t="s">
        <v>330</v>
      </c>
      <c r="QQJ200" t="s">
        <v>330</v>
      </c>
      <c r="QQK200" t="s">
        <v>330</v>
      </c>
      <c r="QQL200" t="s">
        <v>330</v>
      </c>
      <c r="QQM200" t="s">
        <v>330</v>
      </c>
      <c r="QQN200" t="s">
        <v>330</v>
      </c>
      <c r="QQO200" t="s">
        <v>330</v>
      </c>
      <c r="QQP200" t="s">
        <v>330</v>
      </c>
      <c r="QQQ200" t="s">
        <v>330</v>
      </c>
      <c r="QQR200" t="s">
        <v>330</v>
      </c>
      <c r="QQS200" t="s">
        <v>330</v>
      </c>
      <c r="QQT200" t="s">
        <v>330</v>
      </c>
      <c r="QQU200" t="s">
        <v>330</v>
      </c>
      <c r="QQV200" t="s">
        <v>330</v>
      </c>
      <c r="QQW200" t="s">
        <v>330</v>
      </c>
      <c r="QQX200" t="s">
        <v>330</v>
      </c>
      <c r="QQY200" t="s">
        <v>330</v>
      </c>
      <c r="QQZ200" t="s">
        <v>330</v>
      </c>
      <c r="QRA200" t="s">
        <v>330</v>
      </c>
      <c r="QRB200" t="s">
        <v>330</v>
      </c>
      <c r="QRC200" t="s">
        <v>330</v>
      </c>
      <c r="QRD200" t="s">
        <v>330</v>
      </c>
      <c r="QRE200" t="s">
        <v>330</v>
      </c>
      <c r="QRF200" t="s">
        <v>330</v>
      </c>
      <c r="QRG200" t="s">
        <v>330</v>
      </c>
      <c r="QRH200" t="s">
        <v>330</v>
      </c>
      <c r="QRI200" t="s">
        <v>330</v>
      </c>
      <c r="QRJ200" t="s">
        <v>330</v>
      </c>
      <c r="QRK200" t="s">
        <v>330</v>
      </c>
      <c r="QRL200" t="s">
        <v>330</v>
      </c>
      <c r="QRM200" t="s">
        <v>330</v>
      </c>
      <c r="QRN200" t="s">
        <v>330</v>
      </c>
      <c r="QRO200" t="s">
        <v>330</v>
      </c>
      <c r="QRP200" t="s">
        <v>330</v>
      </c>
      <c r="QRQ200" t="s">
        <v>330</v>
      </c>
      <c r="QRR200" t="s">
        <v>330</v>
      </c>
      <c r="QRS200" t="s">
        <v>330</v>
      </c>
      <c r="QRT200" t="s">
        <v>330</v>
      </c>
      <c r="QRU200" t="s">
        <v>330</v>
      </c>
      <c r="QRV200" t="s">
        <v>330</v>
      </c>
      <c r="QRW200" t="s">
        <v>330</v>
      </c>
      <c r="QRX200" t="s">
        <v>330</v>
      </c>
      <c r="QRY200" t="s">
        <v>330</v>
      </c>
      <c r="QRZ200" t="s">
        <v>330</v>
      </c>
      <c r="QSA200" t="s">
        <v>330</v>
      </c>
      <c r="QSB200" t="s">
        <v>330</v>
      </c>
      <c r="QSC200" t="s">
        <v>330</v>
      </c>
      <c r="QSD200" t="s">
        <v>330</v>
      </c>
      <c r="QSE200" t="s">
        <v>330</v>
      </c>
      <c r="QSF200" t="s">
        <v>330</v>
      </c>
      <c r="QSG200" t="s">
        <v>330</v>
      </c>
      <c r="QSH200" t="s">
        <v>330</v>
      </c>
      <c r="QSI200" t="s">
        <v>330</v>
      </c>
      <c r="QSJ200" t="s">
        <v>330</v>
      </c>
      <c r="QSK200" t="s">
        <v>330</v>
      </c>
      <c r="QSL200" t="s">
        <v>330</v>
      </c>
      <c r="QSM200" t="s">
        <v>330</v>
      </c>
      <c r="QSN200" t="s">
        <v>330</v>
      </c>
      <c r="QSO200" t="s">
        <v>330</v>
      </c>
      <c r="QSP200" t="s">
        <v>330</v>
      </c>
      <c r="QSQ200" t="s">
        <v>330</v>
      </c>
      <c r="QSR200" t="s">
        <v>330</v>
      </c>
      <c r="QSS200" t="s">
        <v>330</v>
      </c>
      <c r="QST200" t="s">
        <v>330</v>
      </c>
      <c r="QSU200" t="s">
        <v>330</v>
      </c>
      <c r="QSV200" t="s">
        <v>330</v>
      </c>
      <c r="QSW200" t="s">
        <v>330</v>
      </c>
      <c r="QSX200" t="s">
        <v>330</v>
      </c>
      <c r="QSY200" t="s">
        <v>330</v>
      </c>
      <c r="QSZ200" t="s">
        <v>330</v>
      </c>
      <c r="QTA200" t="s">
        <v>330</v>
      </c>
      <c r="QTB200" t="s">
        <v>330</v>
      </c>
      <c r="QTC200" t="s">
        <v>330</v>
      </c>
      <c r="QTD200" t="s">
        <v>330</v>
      </c>
      <c r="QTE200" t="s">
        <v>330</v>
      </c>
      <c r="QTF200" t="s">
        <v>330</v>
      </c>
      <c r="QTG200" t="s">
        <v>330</v>
      </c>
      <c r="QTH200" t="s">
        <v>330</v>
      </c>
      <c r="QTI200" t="s">
        <v>330</v>
      </c>
      <c r="QTJ200" t="s">
        <v>330</v>
      </c>
      <c r="QTK200" t="s">
        <v>330</v>
      </c>
      <c r="QTL200" t="s">
        <v>330</v>
      </c>
      <c r="QTM200" t="s">
        <v>330</v>
      </c>
      <c r="QTN200" t="s">
        <v>330</v>
      </c>
      <c r="QTO200" t="s">
        <v>330</v>
      </c>
      <c r="QTP200" t="s">
        <v>330</v>
      </c>
      <c r="QTQ200" t="s">
        <v>330</v>
      </c>
      <c r="QTR200" t="s">
        <v>330</v>
      </c>
      <c r="QTS200" t="s">
        <v>330</v>
      </c>
      <c r="QTT200" t="s">
        <v>330</v>
      </c>
      <c r="QTU200" t="s">
        <v>330</v>
      </c>
      <c r="QTV200" t="s">
        <v>330</v>
      </c>
      <c r="QTW200" t="s">
        <v>330</v>
      </c>
      <c r="QTX200" t="s">
        <v>330</v>
      </c>
      <c r="QTY200" t="s">
        <v>330</v>
      </c>
      <c r="QTZ200" t="s">
        <v>330</v>
      </c>
      <c r="QUA200" t="s">
        <v>330</v>
      </c>
      <c r="QUB200" t="s">
        <v>330</v>
      </c>
      <c r="QUC200" t="s">
        <v>330</v>
      </c>
      <c r="QUD200" t="s">
        <v>330</v>
      </c>
      <c r="QUE200" t="s">
        <v>330</v>
      </c>
      <c r="QUF200" t="s">
        <v>330</v>
      </c>
      <c r="QUG200" t="s">
        <v>330</v>
      </c>
      <c r="QUH200" t="s">
        <v>330</v>
      </c>
      <c r="QUI200" t="s">
        <v>330</v>
      </c>
      <c r="QUJ200" t="s">
        <v>330</v>
      </c>
      <c r="QUK200" t="s">
        <v>330</v>
      </c>
      <c r="QUL200" t="s">
        <v>330</v>
      </c>
      <c r="QUM200" t="s">
        <v>330</v>
      </c>
      <c r="QUN200" t="s">
        <v>330</v>
      </c>
      <c r="QUO200" t="s">
        <v>330</v>
      </c>
      <c r="QUP200" t="s">
        <v>330</v>
      </c>
      <c r="QUQ200" t="s">
        <v>330</v>
      </c>
      <c r="QUR200" t="s">
        <v>330</v>
      </c>
      <c r="QUS200" t="s">
        <v>330</v>
      </c>
      <c r="QUT200" t="s">
        <v>330</v>
      </c>
      <c r="QUU200" t="s">
        <v>330</v>
      </c>
      <c r="QUV200" t="s">
        <v>330</v>
      </c>
      <c r="QUW200" t="s">
        <v>330</v>
      </c>
      <c r="QUX200" t="s">
        <v>330</v>
      </c>
      <c r="QUY200" t="s">
        <v>330</v>
      </c>
      <c r="QUZ200" t="s">
        <v>330</v>
      </c>
      <c r="QVA200" t="s">
        <v>330</v>
      </c>
      <c r="QVB200" t="s">
        <v>330</v>
      </c>
      <c r="QVC200" t="s">
        <v>330</v>
      </c>
      <c r="QVD200" t="s">
        <v>330</v>
      </c>
      <c r="QVE200" t="s">
        <v>330</v>
      </c>
      <c r="QVF200" t="s">
        <v>330</v>
      </c>
      <c r="QVG200" t="s">
        <v>330</v>
      </c>
      <c r="QVH200" t="s">
        <v>330</v>
      </c>
      <c r="QVI200" t="s">
        <v>330</v>
      </c>
      <c r="QVJ200" t="s">
        <v>330</v>
      </c>
      <c r="QVK200" t="s">
        <v>330</v>
      </c>
      <c r="QVL200" t="s">
        <v>330</v>
      </c>
      <c r="QVM200" t="s">
        <v>330</v>
      </c>
      <c r="QVN200" t="s">
        <v>330</v>
      </c>
      <c r="QVO200" t="s">
        <v>330</v>
      </c>
      <c r="QVP200" t="s">
        <v>330</v>
      </c>
      <c r="QVQ200" t="s">
        <v>330</v>
      </c>
      <c r="QVR200" t="s">
        <v>330</v>
      </c>
      <c r="QVS200" t="s">
        <v>330</v>
      </c>
      <c r="QVT200" t="s">
        <v>330</v>
      </c>
      <c r="QVU200" t="s">
        <v>330</v>
      </c>
      <c r="QVV200" t="s">
        <v>330</v>
      </c>
      <c r="QVW200" t="s">
        <v>330</v>
      </c>
      <c r="QVX200" t="s">
        <v>330</v>
      </c>
      <c r="QVY200" t="s">
        <v>330</v>
      </c>
      <c r="QVZ200" t="s">
        <v>330</v>
      </c>
      <c r="QWA200" t="s">
        <v>330</v>
      </c>
      <c r="QWB200" t="s">
        <v>330</v>
      </c>
      <c r="QWC200" t="s">
        <v>330</v>
      </c>
      <c r="QWD200" t="s">
        <v>330</v>
      </c>
      <c r="QWE200" t="s">
        <v>330</v>
      </c>
      <c r="QWF200" t="s">
        <v>330</v>
      </c>
      <c r="QWG200" t="s">
        <v>330</v>
      </c>
      <c r="QWH200" t="s">
        <v>330</v>
      </c>
      <c r="QWI200" t="s">
        <v>330</v>
      </c>
      <c r="QWJ200" t="s">
        <v>330</v>
      </c>
      <c r="QWK200" t="s">
        <v>330</v>
      </c>
      <c r="QWL200" t="s">
        <v>330</v>
      </c>
      <c r="QWM200" t="s">
        <v>330</v>
      </c>
      <c r="QWN200" t="s">
        <v>330</v>
      </c>
      <c r="QWO200" t="s">
        <v>330</v>
      </c>
      <c r="QWP200" t="s">
        <v>330</v>
      </c>
      <c r="QWQ200" t="s">
        <v>330</v>
      </c>
      <c r="QWR200" t="s">
        <v>330</v>
      </c>
      <c r="QWS200" t="s">
        <v>330</v>
      </c>
      <c r="QWT200" t="s">
        <v>330</v>
      </c>
      <c r="QWU200" t="s">
        <v>330</v>
      </c>
      <c r="QWV200" t="s">
        <v>330</v>
      </c>
      <c r="QWW200" t="s">
        <v>330</v>
      </c>
      <c r="QWX200" t="s">
        <v>330</v>
      </c>
      <c r="QWY200" t="s">
        <v>330</v>
      </c>
      <c r="QWZ200" t="s">
        <v>330</v>
      </c>
      <c r="QXA200" t="s">
        <v>330</v>
      </c>
      <c r="QXB200" t="s">
        <v>330</v>
      </c>
      <c r="QXC200" t="s">
        <v>330</v>
      </c>
      <c r="QXD200" t="s">
        <v>330</v>
      </c>
      <c r="QXE200" t="s">
        <v>330</v>
      </c>
      <c r="QXF200" t="s">
        <v>330</v>
      </c>
      <c r="QXG200" t="s">
        <v>330</v>
      </c>
      <c r="QXH200" t="s">
        <v>330</v>
      </c>
      <c r="QXI200" t="s">
        <v>330</v>
      </c>
      <c r="QXJ200" t="s">
        <v>330</v>
      </c>
      <c r="QXK200" t="s">
        <v>330</v>
      </c>
      <c r="QXL200" t="s">
        <v>330</v>
      </c>
      <c r="QXM200" t="s">
        <v>330</v>
      </c>
      <c r="QXN200" t="s">
        <v>330</v>
      </c>
      <c r="QXO200" t="s">
        <v>330</v>
      </c>
      <c r="QXP200" t="s">
        <v>330</v>
      </c>
      <c r="QXQ200" t="s">
        <v>330</v>
      </c>
      <c r="QXR200" t="s">
        <v>330</v>
      </c>
      <c r="QXS200" t="s">
        <v>330</v>
      </c>
      <c r="QXT200" t="s">
        <v>330</v>
      </c>
      <c r="QXU200" t="s">
        <v>330</v>
      </c>
      <c r="QXV200" t="s">
        <v>330</v>
      </c>
      <c r="QXW200" t="s">
        <v>330</v>
      </c>
      <c r="QXX200" t="s">
        <v>330</v>
      </c>
      <c r="QXY200" t="s">
        <v>330</v>
      </c>
      <c r="QXZ200" t="s">
        <v>330</v>
      </c>
      <c r="QYA200" t="s">
        <v>330</v>
      </c>
      <c r="QYB200" t="s">
        <v>330</v>
      </c>
      <c r="QYC200" t="s">
        <v>330</v>
      </c>
      <c r="QYD200" t="s">
        <v>330</v>
      </c>
      <c r="QYE200" t="s">
        <v>330</v>
      </c>
      <c r="QYF200" t="s">
        <v>330</v>
      </c>
      <c r="QYG200" t="s">
        <v>330</v>
      </c>
      <c r="QYH200" t="s">
        <v>330</v>
      </c>
      <c r="QYI200" t="s">
        <v>330</v>
      </c>
      <c r="QYJ200" t="s">
        <v>330</v>
      </c>
      <c r="QYK200" t="s">
        <v>330</v>
      </c>
      <c r="QYL200" t="s">
        <v>330</v>
      </c>
      <c r="QYM200" t="s">
        <v>330</v>
      </c>
      <c r="QYN200" t="s">
        <v>330</v>
      </c>
      <c r="QYO200" t="s">
        <v>330</v>
      </c>
      <c r="QYP200" t="s">
        <v>330</v>
      </c>
      <c r="QYQ200" t="s">
        <v>330</v>
      </c>
      <c r="QYR200" t="s">
        <v>330</v>
      </c>
      <c r="QYS200" t="s">
        <v>330</v>
      </c>
      <c r="QYT200" t="s">
        <v>330</v>
      </c>
      <c r="QYU200" t="s">
        <v>330</v>
      </c>
      <c r="QYV200" t="s">
        <v>330</v>
      </c>
      <c r="QYW200" t="s">
        <v>330</v>
      </c>
      <c r="QYX200" t="s">
        <v>330</v>
      </c>
      <c r="QYY200" t="s">
        <v>330</v>
      </c>
      <c r="QYZ200" t="s">
        <v>330</v>
      </c>
      <c r="QZA200" t="s">
        <v>330</v>
      </c>
      <c r="QZB200" t="s">
        <v>330</v>
      </c>
      <c r="QZC200" t="s">
        <v>330</v>
      </c>
      <c r="QZD200" t="s">
        <v>330</v>
      </c>
      <c r="QZE200" t="s">
        <v>330</v>
      </c>
      <c r="QZF200" t="s">
        <v>330</v>
      </c>
      <c r="QZG200" t="s">
        <v>330</v>
      </c>
      <c r="QZH200" t="s">
        <v>330</v>
      </c>
      <c r="QZI200" t="s">
        <v>330</v>
      </c>
      <c r="QZJ200" t="s">
        <v>330</v>
      </c>
      <c r="QZK200" t="s">
        <v>330</v>
      </c>
      <c r="QZL200" t="s">
        <v>330</v>
      </c>
      <c r="QZM200" t="s">
        <v>330</v>
      </c>
      <c r="QZN200" t="s">
        <v>330</v>
      </c>
      <c r="QZO200" t="s">
        <v>330</v>
      </c>
      <c r="QZP200" t="s">
        <v>330</v>
      </c>
      <c r="QZQ200" t="s">
        <v>330</v>
      </c>
      <c r="QZR200" t="s">
        <v>330</v>
      </c>
      <c r="QZS200" t="s">
        <v>330</v>
      </c>
      <c r="QZT200" t="s">
        <v>330</v>
      </c>
      <c r="QZU200" t="s">
        <v>330</v>
      </c>
      <c r="QZV200" t="s">
        <v>330</v>
      </c>
      <c r="QZW200" t="s">
        <v>330</v>
      </c>
      <c r="QZX200" t="s">
        <v>330</v>
      </c>
      <c r="QZY200" t="s">
        <v>330</v>
      </c>
      <c r="QZZ200" t="s">
        <v>330</v>
      </c>
      <c r="RAA200" t="s">
        <v>330</v>
      </c>
      <c r="RAB200" t="s">
        <v>330</v>
      </c>
      <c r="RAC200" t="s">
        <v>330</v>
      </c>
      <c r="RAD200" t="s">
        <v>330</v>
      </c>
      <c r="RAE200" t="s">
        <v>330</v>
      </c>
      <c r="RAF200" t="s">
        <v>330</v>
      </c>
      <c r="RAG200" t="s">
        <v>330</v>
      </c>
      <c r="RAH200" t="s">
        <v>330</v>
      </c>
      <c r="RAI200" t="s">
        <v>330</v>
      </c>
      <c r="RAJ200" t="s">
        <v>330</v>
      </c>
      <c r="RAK200" t="s">
        <v>330</v>
      </c>
      <c r="RAL200" t="s">
        <v>330</v>
      </c>
      <c r="RAM200" t="s">
        <v>330</v>
      </c>
      <c r="RAN200" t="s">
        <v>330</v>
      </c>
      <c r="RAO200" t="s">
        <v>330</v>
      </c>
      <c r="RAP200" t="s">
        <v>330</v>
      </c>
      <c r="RAQ200" t="s">
        <v>330</v>
      </c>
      <c r="RAR200" t="s">
        <v>330</v>
      </c>
      <c r="RAS200" t="s">
        <v>330</v>
      </c>
      <c r="RAT200" t="s">
        <v>330</v>
      </c>
      <c r="RAU200" t="s">
        <v>330</v>
      </c>
      <c r="RAV200" t="s">
        <v>330</v>
      </c>
      <c r="RAW200" t="s">
        <v>330</v>
      </c>
      <c r="RAX200" t="s">
        <v>330</v>
      </c>
      <c r="RAY200" t="s">
        <v>330</v>
      </c>
      <c r="RAZ200" t="s">
        <v>330</v>
      </c>
      <c r="RBA200" t="s">
        <v>330</v>
      </c>
      <c r="RBB200" t="s">
        <v>330</v>
      </c>
      <c r="RBC200" t="s">
        <v>330</v>
      </c>
      <c r="RBD200" t="s">
        <v>330</v>
      </c>
      <c r="RBE200" t="s">
        <v>330</v>
      </c>
      <c r="RBF200" t="s">
        <v>330</v>
      </c>
      <c r="RBG200" t="s">
        <v>330</v>
      </c>
      <c r="RBH200" t="s">
        <v>330</v>
      </c>
      <c r="RBI200" t="s">
        <v>330</v>
      </c>
      <c r="RBJ200" t="s">
        <v>330</v>
      </c>
      <c r="RBK200" t="s">
        <v>330</v>
      </c>
      <c r="RBL200" t="s">
        <v>330</v>
      </c>
      <c r="RBM200" t="s">
        <v>330</v>
      </c>
      <c r="RBN200" t="s">
        <v>330</v>
      </c>
      <c r="RBO200" t="s">
        <v>330</v>
      </c>
      <c r="RBP200" t="s">
        <v>330</v>
      </c>
      <c r="RBQ200" t="s">
        <v>330</v>
      </c>
      <c r="RBR200" t="s">
        <v>330</v>
      </c>
      <c r="RBS200" t="s">
        <v>330</v>
      </c>
      <c r="RBT200" t="s">
        <v>330</v>
      </c>
      <c r="RBU200" t="s">
        <v>330</v>
      </c>
      <c r="RBV200" t="s">
        <v>330</v>
      </c>
      <c r="RBW200" t="s">
        <v>330</v>
      </c>
      <c r="RBX200" t="s">
        <v>330</v>
      </c>
      <c r="RBY200" t="s">
        <v>330</v>
      </c>
      <c r="RBZ200" t="s">
        <v>330</v>
      </c>
      <c r="RCA200" t="s">
        <v>330</v>
      </c>
      <c r="RCB200" t="s">
        <v>330</v>
      </c>
      <c r="RCC200" t="s">
        <v>330</v>
      </c>
      <c r="RCD200" t="s">
        <v>330</v>
      </c>
      <c r="RCE200" t="s">
        <v>330</v>
      </c>
      <c r="RCF200" t="s">
        <v>330</v>
      </c>
      <c r="RCG200" t="s">
        <v>330</v>
      </c>
      <c r="RCH200" t="s">
        <v>330</v>
      </c>
      <c r="RCI200" t="s">
        <v>330</v>
      </c>
      <c r="RCJ200" t="s">
        <v>330</v>
      </c>
      <c r="RCK200" t="s">
        <v>330</v>
      </c>
      <c r="RCL200" t="s">
        <v>330</v>
      </c>
      <c r="RCM200" t="s">
        <v>330</v>
      </c>
      <c r="RCN200" t="s">
        <v>330</v>
      </c>
      <c r="RCO200" t="s">
        <v>330</v>
      </c>
      <c r="RCP200" t="s">
        <v>330</v>
      </c>
      <c r="RCQ200" t="s">
        <v>330</v>
      </c>
      <c r="RCR200" t="s">
        <v>330</v>
      </c>
      <c r="RCS200" t="s">
        <v>330</v>
      </c>
      <c r="RCT200" t="s">
        <v>330</v>
      </c>
      <c r="RCU200" t="s">
        <v>330</v>
      </c>
      <c r="RCV200" t="s">
        <v>330</v>
      </c>
      <c r="RCW200" t="s">
        <v>330</v>
      </c>
      <c r="RCX200" t="s">
        <v>330</v>
      </c>
      <c r="RCY200" t="s">
        <v>330</v>
      </c>
      <c r="RCZ200" t="s">
        <v>330</v>
      </c>
      <c r="RDA200" t="s">
        <v>330</v>
      </c>
      <c r="RDB200" t="s">
        <v>330</v>
      </c>
      <c r="RDC200" t="s">
        <v>330</v>
      </c>
      <c r="RDD200" t="s">
        <v>330</v>
      </c>
      <c r="RDE200" t="s">
        <v>330</v>
      </c>
      <c r="RDF200" t="s">
        <v>330</v>
      </c>
      <c r="RDG200" t="s">
        <v>330</v>
      </c>
      <c r="RDH200" t="s">
        <v>330</v>
      </c>
      <c r="RDI200" t="s">
        <v>330</v>
      </c>
      <c r="RDJ200" t="s">
        <v>330</v>
      </c>
      <c r="RDK200" t="s">
        <v>330</v>
      </c>
      <c r="RDL200" t="s">
        <v>330</v>
      </c>
      <c r="RDM200" t="s">
        <v>330</v>
      </c>
      <c r="RDN200" t="s">
        <v>330</v>
      </c>
      <c r="RDO200" t="s">
        <v>330</v>
      </c>
      <c r="RDP200" t="s">
        <v>330</v>
      </c>
      <c r="RDQ200" t="s">
        <v>330</v>
      </c>
      <c r="RDR200" t="s">
        <v>330</v>
      </c>
      <c r="RDS200" t="s">
        <v>330</v>
      </c>
      <c r="RDT200" t="s">
        <v>330</v>
      </c>
      <c r="RDU200" t="s">
        <v>330</v>
      </c>
      <c r="RDV200" t="s">
        <v>330</v>
      </c>
      <c r="RDW200" t="s">
        <v>330</v>
      </c>
      <c r="RDX200" t="s">
        <v>330</v>
      </c>
      <c r="RDY200" t="s">
        <v>330</v>
      </c>
      <c r="RDZ200" t="s">
        <v>330</v>
      </c>
      <c r="REA200" t="s">
        <v>330</v>
      </c>
      <c r="REB200" t="s">
        <v>330</v>
      </c>
      <c r="REC200" t="s">
        <v>330</v>
      </c>
      <c r="RED200" t="s">
        <v>330</v>
      </c>
      <c r="REE200" t="s">
        <v>330</v>
      </c>
      <c r="REF200" t="s">
        <v>330</v>
      </c>
      <c r="REG200" t="s">
        <v>330</v>
      </c>
      <c r="REH200" t="s">
        <v>330</v>
      </c>
      <c r="REI200" t="s">
        <v>330</v>
      </c>
      <c r="REJ200" t="s">
        <v>330</v>
      </c>
      <c r="REK200" t="s">
        <v>330</v>
      </c>
      <c r="REL200" t="s">
        <v>330</v>
      </c>
      <c r="REM200" t="s">
        <v>330</v>
      </c>
      <c r="REN200" t="s">
        <v>330</v>
      </c>
      <c r="REO200" t="s">
        <v>330</v>
      </c>
      <c r="REP200" t="s">
        <v>330</v>
      </c>
      <c r="REQ200" t="s">
        <v>330</v>
      </c>
      <c r="RER200" t="s">
        <v>330</v>
      </c>
      <c r="RES200" t="s">
        <v>330</v>
      </c>
      <c r="RET200" t="s">
        <v>330</v>
      </c>
      <c r="REU200" t="s">
        <v>330</v>
      </c>
      <c r="REV200" t="s">
        <v>330</v>
      </c>
      <c r="REW200" t="s">
        <v>330</v>
      </c>
      <c r="REX200" t="s">
        <v>330</v>
      </c>
      <c r="REY200" t="s">
        <v>330</v>
      </c>
      <c r="REZ200" t="s">
        <v>330</v>
      </c>
      <c r="RFA200" t="s">
        <v>330</v>
      </c>
      <c r="RFB200" t="s">
        <v>330</v>
      </c>
      <c r="RFC200" t="s">
        <v>330</v>
      </c>
      <c r="RFD200" t="s">
        <v>330</v>
      </c>
      <c r="RFE200" t="s">
        <v>330</v>
      </c>
      <c r="RFF200" t="s">
        <v>330</v>
      </c>
      <c r="RFG200" t="s">
        <v>330</v>
      </c>
      <c r="RFH200" t="s">
        <v>330</v>
      </c>
      <c r="RFI200" t="s">
        <v>330</v>
      </c>
      <c r="RFJ200" t="s">
        <v>330</v>
      </c>
      <c r="RFK200" t="s">
        <v>330</v>
      </c>
      <c r="RFL200" t="s">
        <v>330</v>
      </c>
      <c r="RFM200" t="s">
        <v>330</v>
      </c>
      <c r="RFN200" t="s">
        <v>330</v>
      </c>
      <c r="RFO200" t="s">
        <v>330</v>
      </c>
      <c r="RFP200" t="s">
        <v>330</v>
      </c>
      <c r="RFQ200" t="s">
        <v>330</v>
      </c>
      <c r="RFR200" t="s">
        <v>330</v>
      </c>
      <c r="RFS200" t="s">
        <v>330</v>
      </c>
      <c r="RFT200" t="s">
        <v>330</v>
      </c>
      <c r="RFU200" t="s">
        <v>330</v>
      </c>
      <c r="RFV200" t="s">
        <v>330</v>
      </c>
      <c r="RFW200" t="s">
        <v>330</v>
      </c>
      <c r="RFX200" t="s">
        <v>330</v>
      </c>
      <c r="RFY200" t="s">
        <v>330</v>
      </c>
      <c r="RFZ200" t="s">
        <v>330</v>
      </c>
      <c r="RGA200" t="s">
        <v>330</v>
      </c>
      <c r="RGB200" t="s">
        <v>330</v>
      </c>
      <c r="RGC200" t="s">
        <v>330</v>
      </c>
      <c r="RGD200" t="s">
        <v>330</v>
      </c>
      <c r="RGE200" t="s">
        <v>330</v>
      </c>
      <c r="RGF200" t="s">
        <v>330</v>
      </c>
      <c r="RGG200" t="s">
        <v>330</v>
      </c>
      <c r="RGH200" t="s">
        <v>330</v>
      </c>
      <c r="RGI200" t="s">
        <v>330</v>
      </c>
      <c r="RGJ200" t="s">
        <v>330</v>
      </c>
      <c r="RGK200" t="s">
        <v>330</v>
      </c>
      <c r="RGL200" t="s">
        <v>330</v>
      </c>
      <c r="RGM200" t="s">
        <v>330</v>
      </c>
      <c r="RGN200" t="s">
        <v>330</v>
      </c>
      <c r="RGO200" t="s">
        <v>330</v>
      </c>
      <c r="RGP200" t="s">
        <v>330</v>
      </c>
      <c r="RGQ200" t="s">
        <v>330</v>
      </c>
      <c r="RGR200" t="s">
        <v>330</v>
      </c>
      <c r="RGS200" t="s">
        <v>330</v>
      </c>
      <c r="RGT200" t="s">
        <v>330</v>
      </c>
      <c r="RGU200" t="s">
        <v>330</v>
      </c>
      <c r="RGV200" t="s">
        <v>330</v>
      </c>
      <c r="RGW200" t="s">
        <v>330</v>
      </c>
      <c r="RGX200" t="s">
        <v>330</v>
      </c>
      <c r="RGY200" t="s">
        <v>330</v>
      </c>
      <c r="RGZ200" t="s">
        <v>330</v>
      </c>
      <c r="RHA200" t="s">
        <v>330</v>
      </c>
      <c r="RHB200" t="s">
        <v>330</v>
      </c>
      <c r="RHC200" t="s">
        <v>330</v>
      </c>
      <c r="RHD200" t="s">
        <v>330</v>
      </c>
      <c r="RHE200" t="s">
        <v>330</v>
      </c>
      <c r="RHF200" t="s">
        <v>330</v>
      </c>
      <c r="RHG200" t="s">
        <v>330</v>
      </c>
      <c r="RHH200" t="s">
        <v>330</v>
      </c>
      <c r="RHI200" t="s">
        <v>330</v>
      </c>
      <c r="RHJ200" t="s">
        <v>330</v>
      </c>
      <c r="RHK200" t="s">
        <v>330</v>
      </c>
      <c r="RHL200" t="s">
        <v>330</v>
      </c>
      <c r="RHM200" t="s">
        <v>330</v>
      </c>
      <c r="RHN200" t="s">
        <v>330</v>
      </c>
      <c r="RHO200" t="s">
        <v>330</v>
      </c>
      <c r="RHP200" t="s">
        <v>330</v>
      </c>
      <c r="RHQ200" t="s">
        <v>330</v>
      </c>
      <c r="RHR200" t="s">
        <v>330</v>
      </c>
      <c r="RHS200" t="s">
        <v>330</v>
      </c>
      <c r="RHT200" t="s">
        <v>330</v>
      </c>
      <c r="RHU200" t="s">
        <v>330</v>
      </c>
      <c r="RHV200" t="s">
        <v>330</v>
      </c>
      <c r="RHW200" t="s">
        <v>330</v>
      </c>
      <c r="RHX200" t="s">
        <v>330</v>
      </c>
      <c r="RHY200" t="s">
        <v>330</v>
      </c>
      <c r="RHZ200" t="s">
        <v>330</v>
      </c>
      <c r="RIA200" t="s">
        <v>330</v>
      </c>
      <c r="RIB200" t="s">
        <v>330</v>
      </c>
      <c r="RIC200" t="s">
        <v>330</v>
      </c>
      <c r="RID200" t="s">
        <v>330</v>
      </c>
      <c r="RIE200" t="s">
        <v>330</v>
      </c>
      <c r="RIF200" t="s">
        <v>330</v>
      </c>
      <c r="RIG200" t="s">
        <v>330</v>
      </c>
      <c r="RIH200" t="s">
        <v>330</v>
      </c>
      <c r="RII200" t="s">
        <v>330</v>
      </c>
      <c r="RIJ200" t="s">
        <v>330</v>
      </c>
      <c r="RIK200" t="s">
        <v>330</v>
      </c>
      <c r="RIL200" t="s">
        <v>330</v>
      </c>
      <c r="RIM200" t="s">
        <v>330</v>
      </c>
      <c r="RIN200" t="s">
        <v>330</v>
      </c>
      <c r="RIO200" t="s">
        <v>330</v>
      </c>
      <c r="RIP200" t="s">
        <v>330</v>
      </c>
      <c r="RIQ200" t="s">
        <v>330</v>
      </c>
      <c r="RIR200" t="s">
        <v>330</v>
      </c>
      <c r="RIS200" t="s">
        <v>330</v>
      </c>
      <c r="RIT200" t="s">
        <v>330</v>
      </c>
      <c r="RIU200" t="s">
        <v>330</v>
      </c>
      <c r="RIV200" t="s">
        <v>330</v>
      </c>
      <c r="RIW200" t="s">
        <v>330</v>
      </c>
      <c r="RIX200" t="s">
        <v>330</v>
      </c>
      <c r="RIY200" t="s">
        <v>330</v>
      </c>
      <c r="RIZ200" t="s">
        <v>330</v>
      </c>
      <c r="RJA200" t="s">
        <v>330</v>
      </c>
      <c r="RJB200" t="s">
        <v>330</v>
      </c>
      <c r="RJC200" t="s">
        <v>330</v>
      </c>
      <c r="RJD200" t="s">
        <v>330</v>
      </c>
      <c r="RJE200" t="s">
        <v>330</v>
      </c>
      <c r="RJF200" t="s">
        <v>330</v>
      </c>
      <c r="RJG200" t="s">
        <v>330</v>
      </c>
      <c r="RJH200" t="s">
        <v>330</v>
      </c>
      <c r="RJI200" t="s">
        <v>330</v>
      </c>
      <c r="RJJ200" t="s">
        <v>330</v>
      </c>
      <c r="RJK200" t="s">
        <v>330</v>
      </c>
      <c r="RJL200" t="s">
        <v>330</v>
      </c>
      <c r="RJM200" t="s">
        <v>330</v>
      </c>
      <c r="RJN200" t="s">
        <v>330</v>
      </c>
      <c r="RJO200" t="s">
        <v>330</v>
      </c>
      <c r="RJP200" t="s">
        <v>330</v>
      </c>
      <c r="RJQ200" t="s">
        <v>330</v>
      </c>
      <c r="RJR200" t="s">
        <v>330</v>
      </c>
      <c r="RJS200" t="s">
        <v>330</v>
      </c>
      <c r="RJT200" t="s">
        <v>330</v>
      </c>
      <c r="RJU200" t="s">
        <v>330</v>
      </c>
      <c r="RJV200" t="s">
        <v>330</v>
      </c>
      <c r="RJW200" t="s">
        <v>330</v>
      </c>
      <c r="RJX200" t="s">
        <v>330</v>
      </c>
      <c r="RJY200" t="s">
        <v>330</v>
      </c>
      <c r="RJZ200" t="s">
        <v>330</v>
      </c>
      <c r="RKA200" t="s">
        <v>330</v>
      </c>
      <c r="RKB200" t="s">
        <v>330</v>
      </c>
      <c r="RKC200" t="s">
        <v>330</v>
      </c>
      <c r="RKD200" t="s">
        <v>330</v>
      </c>
      <c r="RKE200" t="s">
        <v>330</v>
      </c>
      <c r="RKF200" t="s">
        <v>330</v>
      </c>
      <c r="RKG200" t="s">
        <v>330</v>
      </c>
      <c r="RKH200" t="s">
        <v>330</v>
      </c>
      <c r="RKI200" t="s">
        <v>330</v>
      </c>
      <c r="RKJ200" t="s">
        <v>330</v>
      </c>
      <c r="RKK200" t="s">
        <v>330</v>
      </c>
      <c r="RKL200" t="s">
        <v>330</v>
      </c>
      <c r="RKM200" t="s">
        <v>330</v>
      </c>
      <c r="RKN200" t="s">
        <v>330</v>
      </c>
      <c r="RKO200" t="s">
        <v>330</v>
      </c>
      <c r="RKP200" t="s">
        <v>330</v>
      </c>
      <c r="RKQ200" t="s">
        <v>330</v>
      </c>
      <c r="RKR200" t="s">
        <v>330</v>
      </c>
      <c r="RKS200" t="s">
        <v>330</v>
      </c>
      <c r="RKT200" t="s">
        <v>330</v>
      </c>
      <c r="RKU200" t="s">
        <v>330</v>
      </c>
      <c r="RKV200" t="s">
        <v>330</v>
      </c>
      <c r="RKW200" t="s">
        <v>330</v>
      </c>
      <c r="RKX200" t="s">
        <v>330</v>
      </c>
      <c r="RKY200" t="s">
        <v>330</v>
      </c>
      <c r="RKZ200" t="s">
        <v>330</v>
      </c>
      <c r="RLA200" t="s">
        <v>330</v>
      </c>
      <c r="RLB200" t="s">
        <v>330</v>
      </c>
      <c r="RLC200" t="s">
        <v>330</v>
      </c>
      <c r="RLD200" t="s">
        <v>330</v>
      </c>
      <c r="RLE200" t="s">
        <v>330</v>
      </c>
      <c r="RLF200" t="s">
        <v>330</v>
      </c>
      <c r="RLG200" t="s">
        <v>330</v>
      </c>
      <c r="RLH200" t="s">
        <v>330</v>
      </c>
      <c r="RLI200" t="s">
        <v>330</v>
      </c>
      <c r="RLJ200" t="s">
        <v>330</v>
      </c>
      <c r="RLK200" t="s">
        <v>330</v>
      </c>
      <c r="RLL200" t="s">
        <v>330</v>
      </c>
      <c r="RLM200" t="s">
        <v>330</v>
      </c>
      <c r="RLN200" t="s">
        <v>330</v>
      </c>
      <c r="RLO200" t="s">
        <v>330</v>
      </c>
      <c r="RLP200" t="s">
        <v>330</v>
      </c>
      <c r="RLQ200" t="s">
        <v>330</v>
      </c>
      <c r="RLR200" t="s">
        <v>330</v>
      </c>
      <c r="RLS200" t="s">
        <v>330</v>
      </c>
      <c r="RLT200" t="s">
        <v>330</v>
      </c>
      <c r="RLU200" t="s">
        <v>330</v>
      </c>
      <c r="RLV200" t="s">
        <v>330</v>
      </c>
      <c r="RLW200" t="s">
        <v>330</v>
      </c>
      <c r="RLX200" t="s">
        <v>330</v>
      </c>
      <c r="RLY200" t="s">
        <v>330</v>
      </c>
      <c r="RLZ200" t="s">
        <v>330</v>
      </c>
      <c r="RMA200" t="s">
        <v>330</v>
      </c>
      <c r="RMB200" t="s">
        <v>330</v>
      </c>
      <c r="RMC200" t="s">
        <v>330</v>
      </c>
      <c r="RMD200" t="s">
        <v>330</v>
      </c>
      <c r="RME200" t="s">
        <v>330</v>
      </c>
      <c r="RMF200" t="s">
        <v>330</v>
      </c>
      <c r="RMG200" t="s">
        <v>330</v>
      </c>
      <c r="RMH200" t="s">
        <v>330</v>
      </c>
      <c r="RMI200" t="s">
        <v>330</v>
      </c>
      <c r="RMJ200" t="s">
        <v>330</v>
      </c>
      <c r="RMK200" t="s">
        <v>330</v>
      </c>
      <c r="RML200" t="s">
        <v>330</v>
      </c>
      <c r="RMM200" t="s">
        <v>330</v>
      </c>
      <c r="RMN200" t="s">
        <v>330</v>
      </c>
      <c r="RMO200" t="s">
        <v>330</v>
      </c>
      <c r="RMP200" t="s">
        <v>330</v>
      </c>
      <c r="RMQ200" t="s">
        <v>330</v>
      </c>
      <c r="RMR200" t="s">
        <v>330</v>
      </c>
      <c r="RMS200" t="s">
        <v>330</v>
      </c>
      <c r="RMT200" t="s">
        <v>330</v>
      </c>
      <c r="RMU200" t="s">
        <v>330</v>
      </c>
      <c r="RMV200" t="s">
        <v>330</v>
      </c>
      <c r="RMW200" t="s">
        <v>330</v>
      </c>
      <c r="RMX200" t="s">
        <v>330</v>
      </c>
      <c r="RMY200" t="s">
        <v>330</v>
      </c>
      <c r="RMZ200" t="s">
        <v>330</v>
      </c>
      <c r="RNA200" t="s">
        <v>330</v>
      </c>
      <c r="RNB200" t="s">
        <v>330</v>
      </c>
      <c r="RNC200" t="s">
        <v>330</v>
      </c>
      <c r="RND200" t="s">
        <v>330</v>
      </c>
      <c r="RNE200" t="s">
        <v>330</v>
      </c>
      <c r="RNF200" t="s">
        <v>330</v>
      </c>
      <c r="RNG200" t="s">
        <v>330</v>
      </c>
      <c r="RNH200" t="s">
        <v>330</v>
      </c>
      <c r="RNI200" t="s">
        <v>330</v>
      </c>
      <c r="RNJ200" t="s">
        <v>330</v>
      </c>
      <c r="RNK200" t="s">
        <v>330</v>
      </c>
      <c r="RNL200" t="s">
        <v>330</v>
      </c>
      <c r="RNM200" t="s">
        <v>330</v>
      </c>
      <c r="RNN200" t="s">
        <v>330</v>
      </c>
      <c r="RNO200" t="s">
        <v>330</v>
      </c>
      <c r="RNP200" t="s">
        <v>330</v>
      </c>
      <c r="RNQ200" t="s">
        <v>330</v>
      </c>
      <c r="RNR200" t="s">
        <v>330</v>
      </c>
      <c r="RNS200" t="s">
        <v>330</v>
      </c>
      <c r="RNT200" t="s">
        <v>330</v>
      </c>
      <c r="RNU200" t="s">
        <v>330</v>
      </c>
      <c r="RNV200" t="s">
        <v>330</v>
      </c>
      <c r="RNW200" t="s">
        <v>330</v>
      </c>
      <c r="RNX200" t="s">
        <v>330</v>
      </c>
      <c r="RNY200" t="s">
        <v>330</v>
      </c>
      <c r="RNZ200" t="s">
        <v>330</v>
      </c>
      <c r="ROA200" t="s">
        <v>330</v>
      </c>
      <c r="ROB200" t="s">
        <v>330</v>
      </c>
      <c r="ROC200" t="s">
        <v>330</v>
      </c>
      <c r="ROD200" t="s">
        <v>330</v>
      </c>
      <c r="ROE200" t="s">
        <v>330</v>
      </c>
      <c r="ROF200" t="s">
        <v>330</v>
      </c>
      <c r="ROG200" t="s">
        <v>330</v>
      </c>
      <c r="ROH200" t="s">
        <v>330</v>
      </c>
      <c r="ROI200" t="s">
        <v>330</v>
      </c>
      <c r="ROJ200" t="s">
        <v>330</v>
      </c>
      <c r="ROK200" t="s">
        <v>330</v>
      </c>
      <c r="ROL200" t="s">
        <v>330</v>
      </c>
      <c r="ROM200" t="s">
        <v>330</v>
      </c>
      <c r="RON200" t="s">
        <v>330</v>
      </c>
      <c r="ROO200" t="s">
        <v>330</v>
      </c>
      <c r="ROP200" t="s">
        <v>330</v>
      </c>
      <c r="ROQ200" t="s">
        <v>330</v>
      </c>
      <c r="ROR200" t="s">
        <v>330</v>
      </c>
      <c r="ROS200" t="s">
        <v>330</v>
      </c>
      <c r="ROT200" t="s">
        <v>330</v>
      </c>
      <c r="ROU200" t="s">
        <v>330</v>
      </c>
      <c r="ROV200" t="s">
        <v>330</v>
      </c>
      <c r="ROW200" t="s">
        <v>330</v>
      </c>
      <c r="ROX200" t="s">
        <v>330</v>
      </c>
      <c r="ROY200" t="s">
        <v>330</v>
      </c>
      <c r="ROZ200" t="s">
        <v>330</v>
      </c>
      <c r="RPA200" t="s">
        <v>330</v>
      </c>
      <c r="RPB200" t="s">
        <v>330</v>
      </c>
      <c r="RPC200" t="s">
        <v>330</v>
      </c>
      <c r="RPD200" t="s">
        <v>330</v>
      </c>
      <c r="RPE200" t="s">
        <v>330</v>
      </c>
      <c r="RPF200" t="s">
        <v>330</v>
      </c>
      <c r="RPG200" t="s">
        <v>330</v>
      </c>
      <c r="RPH200" t="s">
        <v>330</v>
      </c>
      <c r="RPI200" t="s">
        <v>330</v>
      </c>
      <c r="RPJ200" t="s">
        <v>330</v>
      </c>
      <c r="RPK200" t="s">
        <v>330</v>
      </c>
      <c r="RPL200" t="s">
        <v>330</v>
      </c>
      <c r="RPM200" t="s">
        <v>330</v>
      </c>
      <c r="RPN200" t="s">
        <v>330</v>
      </c>
      <c r="RPO200" t="s">
        <v>330</v>
      </c>
      <c r="RPP200" t="s">
        <v>330</v>
      </c>
      <c r="RPQ200" t="s">
        <v>330</v>
      </c>
      <c r="RPR200" t="s">
        <v>330</v>
      </c>
      <c r="RPS200" t="s">
        <v>330</v>
      </c>
      <c r="RPT200" t="s">
        <v>330</v>
      </c>
      <c r="RPU200" t="s">
        <v>330</v>
      </c>
      <c r="RPV200" t="s">
        <v>330</v>
      </c>
      <c r="RPW200" t="s">
        <v>330</v>
      </c>
      <c r="RPX200" t="s">
        <v>330</v>
      </c>
      <c r="RPY200" t="s">
        <v>330</v>
      </c>
      <c r="RPZ200" t="s">
        <v>330</v>
      </c>
      <c r="RQA200" t="s">
        <v>330</v>
      </c>
      <c r="RQB200" t="s">
        <v>330</v>
      </c>
      <c r="RQC200" t="s">
        <v>330</v>
      </c>
      <c r="RQD200" t="s">
        <v>330</v>
      </c>
      <c r="RQE200" t="s">
        <v>330</v>
      </c>
      <c r="RQF200" t="s">
        <v>330</v>
      </c>
      <c r="RQG200" t="s">
        <v>330</v>
      </c>
      <c r="RQH200" t="s">
        <v>330</v>
      </c>
      <c r="RQI200" t="s">
        <v>330</v>
      </c>
      <c r="RQJ200" t="s">
        <v>330</v>
      </c>
      <c r="RQK200" t="s">
        <v>330</v>
      </c>
      <c r="RQL200" t="s">
        <v>330</v>
      </c>
      <c r="RQM200" t="s">
        <v>330</v>
      </c>
      <c r="RQN200" t="s">
        <v>330</v>
      </c>
      <c r="RQO200" t="s">
        <v>330</v>
      </c>
      <c r="RQP200" t="s">
        <v>330</v>
      </c>
      <c r="RQQ200" t="s">
        <v>330</v>
      </c>
      <c r="RQR200" t="s">
        <v>330</v>
      </c>
      <c r="RQS200" t="s">
        <v>330</v>
      </c>
      <c r="RQT200" t="s">
        <v>330</v>
      </c>
      <c r="RQU200" t="s">
        <v>330</v>
      </c>
      <c r="RQV200" t="s">
        <v>330</v>
      </c>
      <c r="RQW200" t="s">
        <v>330</v>
      </c>
      <c r="RQX200" t="s">
        <v>330</v>
      </c>
      <c r="RQY200" t="s">
        <v>330</v>
      </c>
      <c r="RQZ200" t="s">
        <v>330</v>
      </c>
      <c r="RRA200" t="s">
        <v>330</v>
      </c>
      <c r="RRB200" t="s">
        <v>330</v>
      </c>
      <c r="RRC200" t="s">
        <v>330</v>
      </c>
      <c r="RRD200" t="s">
        <v>330</v>
      </c>
      <c r="RRE200" t="s">
        <v>330</v>
      </c>
      <c r="RRF200" t="s">
        <v>330</v>
      </c>
      <c r="RRG200" t="s">
        <v>330</v>
      </c>
      <c r="RRH200" t="s">
        <v>330</v>
      </c>
      <c r="RRI200" t="s">
        <v>330</v>
      </c>
      <c r="RRJ200" t="s">
        <v>330</v>
      </c>
      <c r="RRK200" t="s">
        <v>330</v>
      </c>
      <c r="RRL200" t="s">
        <v>330</v>
      </c>
      <c r="RRM200" t="s">
        <v>330</v>
      </c>
      <c r="RRN200" t="s">
        <v>330</v>
      </c>
      <c r="RRO200" t="s">
        <v>330</v>
      </c>
      <c r="RRP200" t="s">
        <v>330</v>
      </c>
      <c r="RRQ200" t="s">
        <v>330</v>
      </c>
      <c r="RRR200" t="s">
        <v>330</v>
      </c>
      <c r="RRS200" t="s">
        <v>330</v>
      </c>
      <c r="RRT200" t="s">
        <v>330</v>
      </c>
      <c r="RRU200" t="s">
        <v>330</v>
      </c>
      <c r="RRV200" t="s">
        <v>330</v>
      </c>
      <c r="RRW200" t="s">
        <v>330</v>
      </c>
      <c r="RRX200" t="s">
        <v>330</v>
      </c>
      <c r="RRY200" t="s">
        <v>330</v>
      </c>
      <c r="RRZ200" t="s">
        <v>330</v>
      </c>
      <c r="RSA200" t="s">
        <v>330</v>
      </c>
      <c r="RSB200" t="s">
        <v>330</v>
      </c>
      <c r="RSC200" t="s">
        <v>330</v>
      </c>
      <c r="RSD200" t="s">
        <v>330</v>
      </c>
      <c r="RSE200" t="s">
        <v>330</v>
      </c>
      <c r="RSF200" t="s">
        <v>330</v>
      </c>
      <c r="RSG200" t="s">
        <v>330</v>
      </c>
      <c r="RSH200" t="s">
        <v>330</v>
      </c>
      <c r="RSI200" t="s">
        <v>330</v>
      </c>
      <c r="RSJ200" t="s">
        <v>330</v>
      </c>
      <c r="RSK200" t="s">
        <v>330</v>
      </c>
      <c r="RSL200" t="s">
        <v>330</v>
      </c>
      <c r="RSM200" t="s">
        <v>330</v>
      </c>
      <c r="RSN200" t="s">
        <v>330</v>
      </c>
      <c r="RSO200" t="s">
        <v>330</v>
      </c>
      <c r="RSP200" t="s">
        <v>330</v>
      </c>
      <c r="RSQ200" t="s">
        <v>330</v>
      </c>
      <c r="RSR200" t="s">
        <v>330</v>
      </c>
      <c r="RSS200" t="s">
        <v>330</v>
      </c>
      <c r="RST200" t="s">
        <v>330</v>
      </c>
      <c r="RSU200" t="s">
        <v>330</v>
      </c>
      <c r="RSV200" t="s">
        <v>330</v>
      </c>
      <c r="RSW200" t="s">
        <v>330</v>
      </c>
      <c r="RSX200" t="s">
        <v>330</v>
      </c>
      <c r="RSY200" t="s">
        <v>330</v>
      </c>
      <c r="RSZ200" t="s">
        <v>330</v>
      </c>
      <c r="RTA200" t="s">
        <v>330</v>
      </c>
      <c r="RTB200" t="s">
        <v>330</v>
      </c>
      <c r="RTC200" t="s">
        <v>330</v>
      </c>
      <c r="RTD200" t="s">
        <v>330</v>
      </c>
      <c r="RTE200" t="s">
        <v>330</v>
      </c>
      <c r="RTF200" t="s">
        <v>330</v>
      </c>
      <c r="RTG200" t="s">
        <v>330</v>
      </c>
      <c r="RTH200" t="s">
        <v>330</v>
      </c>
      <c r="RTI200" t="s">
        <v>330</v>
      </c>
      <c r="RTJ200" t="s">
        <v>330</v>
      </c>
      <c r="RTK200" t="s">
        <v>330</v>
      </c>
      <c r="RTL200" t="s">
        <v>330</v>
      </c>
      <c r="RTM200" t="s">
        <v>330</v>
      </c>
      <c r="RTN200" t="s">
        <v>330</v>
      </c>
      <c r="RTO200" t="s">
        <v>330</v>
      </c>
      <c r="RTP200" t="s">
        <v>330</v>
      </c>
      <c r="RTQ200" t="s">
        <v>330</v>
      </c>
      <c r="RTR200" t="s">
        <v>330</v>
      </c>
      <c r="RTS200" t="s">
        <v>330</v>
      </c>
      <c r="RTT200" t="s">
        <v>330</v>
      </c>
      <c r="RTU200" t="s">
        <v>330</v>
      </c>
      <c r="RTV200" t="s">
        <v>330</v>
      </c>
      <c r="RTW200" t="s">
        <v>330</v>
      </c>
      <c r="RTX200" t="s">
        <v>330</v>
      </c>
      <c r="RTY200" t="s">
        <v>330</v>
      </c>
      <c r="RTZ200" t="s">
        <v>330</v>
      </c>
      <c r="RUA200" t="s">
        <v>330</v>
      </c>
      <c r="RUB200" t="s">
        <v>330</v>
      </c>
      <c r="RUC200" t="s">
        <v>330</v>
      </c>
      <c r="RUD200" t="s">
        <v>330</v>
      </c>
      <c r="RUE200" t="s">
        <v>330</v>
      </c>
      <c r="RUF200" t="s">
        <v>330</v>
      </c>
      <c r="RUG200" t="s">
        <v>330</v>
      </c>
      <c r="RUH200" t="s">
        <v>330</v>
      </c>
      <c r="RUI200" t="s">
        <v>330</v>
      </c>
      <c r="RUJ200" t="s">
        <v>330</v>
      </c>
      <c r="RUK200" t="s">
        <v>330</v>
      </c>
      <c r="RUL200" t="s">
        <v>330</v>
      </c>
      <c r="RUM200" t="s">
        <v>330</v>
      </c>
      <c r="RUN200" t="s">
        <v>330</v>
      </c>
      <c r="RUO200" t="s">
        <v>330</v>
      </c>
      <c r="RUP200" t="s">
        <v>330</v>
      </c>
      <c r="RUQ200" t="s">
        <v>330</v>
      </c>
      <c r="RUR200" t="s">
        <v>330</v>
      </c>
      <c r="RUS200" t="s">
        <v>330</v>
      </c>
      <c r="RUT200" t="s">
        <v>330</v>
      </c>
      <c r="RUU200" t="s">
        <v>330</v>
      </c>
      <c r="RUV200" t="s">
        <v>330</v>
      </c>
      <c r="RUW200" t="s">
        <v>330</v>
      </c>
      <c r="RUX200" t="s">
        <v>330</v>
      </c>
      <c r="RUY200" t="s">
        <v>330</v>
      </c>
      <c r="RUZ200" t="s">
        <v>330</v>
      </c>
      <c r="RVA200" t="s">
        <v>330</v>
      </c>
      <c r="RVB200" t="s">
        <v>330</v>
      </c>
      <c r="RVC200" t="s">
        <v>330</v>
      </c>
      <c r="RVD200" t="s">
        <v>330</v>
      </c>
      <c r="RVE200" t="s">
        <v>330</v>
      </c>
      <c r="RVF200" t="s">
        <v>330</v>
      </c>
      <c r="RVG200" t="s">
        <v>330</v>
      </c>
      <c r="RVH200" t="s">
        <v>330</v>
      </c>
      <c r="RVI200" t="s">
        <v>330</v>
      </c>
      <c r="RVJ200" t="s">
        <v>330</v>
      </c>
      <c r="RVK200" t="s">
        <v>330</v>
      </c>
      <c r="RVL200" t="s">
        <v>330</v>
      </c>
      <c r="RVM200" t="s">
        <v>330</v>
      </c>
      <c r="RVN200" t="s">
        <v>330</v>
      </c>
      <c r="RVO200" t="s">
        <v>330</v>
      </c>
      <c r="RVP200" t="s">
        <v>330</v>
      </c>
      <c r="RVQ200" t="s">
        <v>330</v>
      </c>
      <c r="RVR200" t="s">
        <v>330</v>
      </c>
      <c r="RVS200" t="s">
        <v>330</v>
      </c>
      <c r="RVT200" t="s">
        <v>330</v>
      </c>
      <c r="RVU200" t="s">
        <v>330</v>
      </c>
      <c r="RVV200" t="s">
        <v>330</v>
      </c>
      <c r="RVW200" t="s">
        <v>330</v>
      </c>
      <c r="RVX200" t="s">
        <v>330</v>
      </c>
      <c r="RVY200" t="s">
        <v>330</v>
      </c>
      <c r="RVZ200" t="s">
        <v>330</v>
      </c>
      <c r="RWA200" t="s">
        <v>330</v>
      </c>
      <c r="RWB200" t="s">
        <v>330</v>
      </c>
      <c r="RWC200" t="s">
        <v>330</v>
      </c>
      <c r="RWD200" t="s">
        <v>330</v>
      </c>
      <c r="RWE200" t="s">
        <v>330</v>
      </c>
      <c r="RWF200" t="s">
        <v>330</v>
      </c>
      <c r="RWG200" t="s">
        <v>330</v>
      </c>
      <c r="RWH200" t="s">
        <v>330</v>
      </c>
      <c r="RWI200" t="s">
        <v>330</v>
      </c>
      <c r="RWJ200" t="s">
        <v>330</v>
      </c>
      <c r="RWK200" t="s">
        <v>330</v>
      </c>
      <c r="RWL200" t="s">
        <v>330</v>
      </c>
      <c r="RWM200" t="s">
        <v>330</v>
      </c>
      <c r="RWN200" t="s">
        <v>330</v>
      </c>
      <c r="RWO200" t="s">
        <v>330</v>
      </c>
      <c r="RWP200" t="s">
        <v>330</v>
      </c>
      <c r="RWQ200" t="s">
        <v>330</v>
      </c>
      <c r="RWR200" t="s">
        <v>330</v>
      </c>
      <c r="RWS200" t="s">
        <v>330</v>
      </c>
      <c r="RWT200" t="s">
        <v>330</v>
      </c>
      <c r="RWU200" t="s">
        <v>330</v>
      </c>
      <c r="RWV200" t="s">
        <v>330</v>
      </c>
      <c r="RWW200" t="s">
        <v>330</v>
      </c>
      <c r="RWX200" t="s">
        <v>330</v>
      </c>
      <c r="RWY200" t="s">
        <v>330</v>
      </c>
      <c r="RWZ200" t="s">
        <v>330</v>
      </c>
      <c r="RXA200" t="s">
        <v>330</v>
      </c>
      <c r="RXB200" t="s">
        <v>330</v>
      </c>
      <c r="RXC200" t="s">
        <v>330</v>
      </c>
      <c r="RXD200" t="s">
        <v>330</v>
      </c>
      <c r="RXE200" t="s">
        <v>330</v>
      </c>
      <c r="RXF200" t="s">
        <v>330</v>
      </c>
      <c r="RXG200" t="s">
        <v>330</v>
      </c>
      <c r="RXH200" t="s">
        <v>330</v>
      </c>
      <c r="RXI200" t="s">
        <v>330</v>
      </c>
      <c r="RXJ200" t="s">
        <v>330</v>
      </c>
      <c r="RXK200" t="s">
        <v>330</v>
      </c>
      <c r="RXL200" t="s">
        <v>330</v>
      </c>
      <c r="RXM200" t="s">
        <v>330</v>
      </c>
      <c r="RXN200" t="s">
        <v>330</v>
      </c>
      <c r="RXO200" t="s">
        <v>330</v>
      </c>
      <c r="RXP200" t="s">
        <v>330</v>
      </c>
      <c r="RXQ200" t="s">
        <v>330</v>
      </c>
      <c r="RXR200" t="s">
        <v>330</v>
      </c>
      <c r="RXS200" t="s">
        <v>330</v>
      </c>
      <c r="RXT200" t="s">
        <v>330</v>
      </c>
      <c r="RXU200" t="s">
        <v>330</v>
      </c>
      <c r="RXV200" t="s">
        <v>330</v>
      </c>
      <c r="RXW200" t="s">
        <v>330</v>
      </c>
      <c r="RXX200" t="s">
        <v>330</v>
      </c>
      <c r="RXY200" t="s">
        <v>330</v>
      </c>
      <c r="RXZ200" t="s">
        <v>330</v>
      </c>
      <c r="RYA200" t="s">
        <v>330</v>
      </c>
      <c r="RYB200" t="s">
        <v>330</v>
      </c>
      <c r="RYC200" t="s">
        <v>330</v>
      </c>
      <c r="RYD200" t="s">
        <v>330</v>
      </c>
      <c r="RYE200" t="s">
        <v>330</v>
      </c>
      <c r="RYF200" t="s">
        <v>330</v>
      </c>
      <c r="RYG200" t="s">
        <v>330</v>
      </c>
      <c r="RYH200" t="s">
        <v>330</v>
      </c>
      <c r="RYI200" t="s">
        <v>330</v>
      </c>
      <c r="RYJ200" t="s">
        <v>330</v>
      </c>
      <c r="RYK200" t="s">
        <v>330</v>
      </c>
      <c r="RYL200" t="s">
        <v>330</v>
      </c>
      <c r="RYM200" t="s">
        <v>330</v>
      </c>
      <c r="RYN200" t="s">
        <v>330</v>
      </c>
      <c r="RYO200" t="s">
        <v>330</v>
      </c>
      <c r="RYP200" t="s">
        <v>330</v>
      </c>
      <c r="RYQ200" t="s">
        <v>330</v>
      </c>
      <c r="RYR200" t="s">
        <v>330</v>
      </c>
      <c r="RYS200" t="s">
        <v>330</v>
      </c>
      <c r="RYT200" t="s">
        <v>330</v>
      </c>
      <c r="RYU200" t="s">
        <v>330</v>
      </c>
      <c r="RYV200" t="s">
        <v>330</v>
      </c>
      <c r="RYW200" t="s">
        <v>330</v>
      </c>
      <c r="RYX200" t="s">
        <v>330</v>
      </c>
      <c r="RYY200" t="s">
        <v>330</v>
      </c>
      <c r="RYZ200" t="s">
        <v>330</v>
      </c>
      <c r="RZA200" t="s">
        <v>330</v>
      </c>
      <c r="RZB200" t="s">
        <v>330</v>
      </c>
      <c r="RZC200" t="s">
        <v>330</v>
      </c>
      <c r="RZD200" t="s">
        <v>330</v>
      </c>
      <c r="RZE200" t="s">
        <v>330</v>
      </c>
      <c r="RZF200" t="s">
        <v>330</v>
      </c>
      <c r="RZG200" t="s">
        <v>330</v>
      </c>
      <c r="RZH200" t="s">
        <v>330</v>
      </c>
      <c r="RZI200" t="s">
        <v>330</v>
      </c>
      <c r="RZJ200" t="s">
        <v>330</v>
      </c>
      <c r="RZK200" t="s">
        <v>330</v>
      </c>
      <c r="RZL200" t="s">
        <v>330</v>
      </c>
      <c r="RZM200" t="s">
        <v>330</v>
      </c>
      <c r="RZN200" t="s">
        <v>330</v>
      </c>
      <c r="RZO200" t="s">
        <v>330</v>
      </c>
      <c r="RZP200" t="s">
        <v>330</v>
      </c>
      <c r="RZQ200" t="s">
        <v>330</v>
      </c>
      <c r="RZR200" t="s">
        <v>330</v>
      </c>
      <c r="RZS200" t="s">
        <v>330</v>
      </c>
      <c r="RZT200" t="s">
        <v>330</v>
      </c>
      <c r="RZU200" t="s">
        <v>330</v>
      </c>
      <c r="RZV200" t="s">
        <v>330</v>
      </c>
      <c r="RZW200" t="s">
        <v>330</v>
      </c>
      <c r="RZX200" t="s">
        <v>330</v>
      </c>
      <c r="RZY200" t="s">
        <v>330</v>
      </c>
      <c r="RZZ200" t="s">
        <v>330</v>
      </c>
      <c r="SAA200" t="s">
        <v>330</v>
      </c>
      <c r="SAB200" t="s">
        <v>330</v>
      </c>
      <c r="SAC200" t="s">
        <v>330</v>
      </c>
      <c r="SAD200" t="s">
        <v>330</v>
      </c>
      <c r="SAE200" t="s">
        <v>330</v>
      </c>
      <c r="SAF200" t="s">
        <v>330</v>
      </c>
      <c r="SAG200" t="s">
        <v>330</v>
      </c>
      <c r="SAH200" t="s">
        <v>330</v>
      </c>
      <c r="SAI200" t="s">
        <v>330</v>
      </c>
      <c r="SAJ200" t="s">
        <v>330</v>
      </c>
      <c r="SAK200" t="s">
        <v>330</v>
      </c>
      <c r="SAL200" t="s">
        <v>330</v>
      </c>
      <c r="SAM200" t="s">
        <v>330</v>
      </c>
      <c r="SAN200" t="s">
        <v>330</v>
      </c>
      <c r="SAO200" t="s">
        <v>330</v>
      </c>
      <c r="SAP200" t="s">
        <v>330</v>
      </c>
      <c r="SAQ200" t="s">
        <v>330</v>
      </c>
      <c r="SAR200" t="s">
        <v>330</v>
      </c>
      <c r="SAS200" t="s">
        <v>330</v>
      </c>
      <c r="SAT200" t="s">
        <v>330</v>
      </c>
      <c r="SAU200" t="s">
        <v>330</v>
      </c>
      <c r="SAV200" t="s">
        <v>330</v>
      </c>
      <c r="SAW200" t="s">
        <v>330</v>
      </c>
      <c r="SAX200" t="s">
        <v>330</v>
      </c>
      <c r="SAY200" t="s">
        <v>330</v>
      </c>
      <c r="SAZ200" t="s">
        <v>330</v>
      </c>
      <c r="SBA200" t="s">
        <v>330</v>
      </c>
      <c r="SBB200" t="s">
        <v>330</v>
      </c>
      <c r="SBC200" t="s">
        <v>330</v>
      </c>
      <c r="SBD200" t="s">
        <v>330</v>
      </c>
      <c r="SBE200" t="s">
        <v>330</v>
      </c>
      <c r="SBF200" t="s">
        <v>330</v>
      </c>
      <c r="SBG200" t="s">
        <v>330</v>
      </c>
      <c r="SBH200" t="s">
        <v>330</v>
      </c>
      <c r="SBI200" t="s">
        <v>330</v>
      </c>
      <c r="SBJ200" t="s">
        <v>330</v>
      </c>
      <c r="SBK200" t="s">
        <v>330</v>
      </c>
      <c r="SBL200" t="s">
        <v>330</v>
      </c>
      <c r="SBM200" t="s">
        <v>330</v>
      </c>
      <c r="SBN200" t="s">
        <v>330</v>
      </c>
      <c r="SBO200" t="s">
        <v>330</v>
      </c>
      <c r="SBP200" t="s">
        <v>330</v>
      </c>
      <c r="SBQ200" t="s">
        <v>330</v>
      </c>
      <c r="SBR200" t="s">
        <v>330</v>
      </c>
      <c r="SBS200" t="s">
        <v>330</v>
      </c>
      <c r="SBT200" t="s">
        <v>330</v>
      </c>
      <c r="SBU200" t="s">
        <v>330</v>
      </c>
      <c r="SBV200" t="s">
        <v>330</v>
      </c>
      <c r="SBW200" t="s">
        <v>330</v>
      </c>
      <c r="SBX200" t="s">
        <v>330</v>
      </c>
      <c r="SBY200" t="s">
        <v>330</v>
      </c>
      <c r="SBZ200" t="s">
        <v>330</v>
      </c>
      <c r="SCA200" t="s">
        <v>330</v>
      </c>
      <c r="SCB200" t="s">
        <v>330</v>
      </c>
      <c r="SCC200" t="s">
        <v>330</v>
      </c>
      <c r="SCD200" t="s">
        <v>330</v>
      </c>
      <c r="SCE200" t="s">
        <v>330</v>
      </c>
      <c r="SCF200" t="s">
        <v>330</v>
      </c>
      <c r="SCG200" t="s">
        <v>330</v>
      </c>
      <c r="SCH200" t="s">
        <v>330</v>
      </c>
      <c r="SCI200" t="s">
        <v>330</v>
      </c>
      <c r="SCJ200" t="s">
        <v>330</v>
      </c>
      <c r="SCK200" t="s">
        <v>330</v>
      </c>
      <c r="SCL200" t="s">
        <v>330</v>
      </c>
      <c r="SCM200" t="s">
        <v>330</v>
      </c>
      <c r="SCN200" t="s">
        <v>330</v>
      </c>
      <c r="SCO200" t="s">
        <v>330</v>
      </c>
      <c r="SCP200" t="s">
        <v>330</v>
      </c>
      <c r="SCQ200" t="s">
        <v>330</v>
      </c>
      <c r="SCR200" t="s">
        <v>330</v>
      </c>
      <c r="SCS200" t="s">
        <v>330</v>
      </c>
      <c r="SCT200" t="s">
        <v>330</v>
      </c>
      <c r="SCU200" t="s">
        <v>330</v>
      </c>
      <c r="SCV200" t="s">
        <v>330</v>
      </c>
      <c r="SCW200" t="s">
        <v>330</v>
      </c>
      <c r="SCX200" t="s">
        <v>330</v>
      </c>
      <c r="SCY200" t="s">
        <v>330</v>
      </c>
      <c r="SCZ200" t="s">
        <v>330</v>
      </c>
      <c r="SDA200" t="s">
        <v>330</v>
      </c>
      <c r="SDB200" t="s">
        <v>330</v>
      </c>
      <c r="SDC200" t="s">
        <v>330</v>
      </c>
      <c r="SDD200" t="s">
        <v>330</v>
      </c>
      <c r="SDE200" t="s">
        <v>330</v>
      </c>
      <c r="SDF200" t="s">
        <v>330</v>
      </c>
      <c r="SDG200" t="s">
        <v>330</v>
      </c>
      <c r="SDH200" t="s">
        <v>330</v>
      </c>
      <c r="SDI200" t="s">
        <v>330</v>
      </c>
      <c r="SDJ200" t="s">
        <v>330</v>
      </c>
      <c r="SDK200" t="s">
        <v>330</v>
      </c>
      <c r="SDL200" t="s">
        <v>330</v>
      </c>
      <c r="SDM200" t="s">
        <v>330</v>
      </c>
      <c r="SDN200" t="s">
        <v>330</v>
      </c>
      <c r="SDO200" t="s">
        <v>330</v>
      </c>
      <c r="SDP200" t="s">
        <v>330</v>
      </c>
      <c r="SDQ200" t="s">
        <v>330</v>
      </c>
      <c r="SDR200" t="s">
        <v>330</v>
      </c>
      <c r="SDS200" t="s">
        <v>330</v>
      </c>
      <c r="SDT200" t="s">
        <v>330</v>
      </c>
      <c r="SDU200" t="s">
        <v>330</v>
      </c>
      <c r="SDV200" t="s">
        <v>330</v>
      </c>
      <c r="SDW200" t="s">
        <v>330</v>
      </c>
      <c r="SDX200" t="s">
        <v>330</v>
      </c>
      <c r="SDY200" t="s">
        <v>330</v>
      </c>
      <c r="SDZ200" t="s">
        <v>330</v>
      </c>
      <c r="SEA200" t="s">
        <v>330</v>
      </c>
      <c r="SEB200" t="s">
        <v>330</v>
      </c>
      <c r="SEC200" t="s">
        <v>330</v>
      </c>
      <c r="SED200" t="s">
        <v>330</v>
      </c>
      <c r="SEE200" t="s">
        <v>330</v>
      </c>
      <c r="SEF200" t="s">
        <v>330</v>
      </c>
      <c r="SEG200" t="s">
        <v>330</v>
      </c>
      <c r="SEH200" t="s">
        <v>330</v>
      </c>
      <c r="SEI200" t="s">
        <v>330</v>
      </c>
      <c r="SEJ200" t="s">
        <v>330</v>
      </c>
      <c r="SEK200" t="s">
        <v>330</v>
      </c>
      <c r="SEL200" t="s">
        <v>330</v>
      </c>
      <c r="SEM200" t="s">
        <v>330</v>
      </c>
      <c r="SEN200" t="s">
        <v>330</v>
      </c>
      <c r="SEO200" t="s">
        <v>330</v>
      </c>
      <c r="SEP200" t="s">
        <v>330</v>
      </c>
      <c r="SEQ200" t="s">
        <v>330</v>
      </c>
      <c r="SER200" t="s">
        <v>330</v>
      </c>
      <c r="SES200" t="s">
        <v>330</v>
      </c>
      <c r="SET200" t="s">
        <v>330</v>
      </c>
      <c r="SEU200" t="s">
        <v>330</v>
      </c>
      <c r="SEV200" t="s">
        <v>330</v>
      </c>
      <c r="SEW200" t="s">
        <v>330</v>
      </c>
      <c r="SEX200" t="s">
        <v>330</v>
      </c>
      <c r="SEY200" t="s">
        <v>330</v>
      </c>
      <c r="SEZ200" t="s">
        <v>330</v>
      </c>
      <c r="SFA200" t="s">
        <v>330</v>
      </c>
      <c r="SFB200" t="s">
        <v>330</v>
      </c>
      <c r="SFC200" t="s">
        <v>330</v>
      </c>
      <c r="SFD200" t="s">
        <v>330</v>
      </c>
      <c r="SFE200" t="s">
        <v>330</v>
      </c>
      <c r="SFF200" t="s">
        <v>330</v>
      </c>
      <c r="SFG200" t="s">
        <v>330</v>
      </c>
      <c r="SFH200" t="s">
        <v>330</v>
      </c>
      <c r="SFI200" t="s">
        <v>330</v>
      </c>
      <c r="SFJ200" t="s">
        <v>330</v>
      </c>
      <c r="SFK200" t="s">
        <v>330</v>
      </c>
      <c r="SFL200" t="s">
        <v>330</v>
      </c>
      <c r="SFM200" t="s">
        <v>330</v>
      </c>
      <c r="SFN200" t="s">
        <v>330</v>
      </c>
      <c r="SFO200" t="s">
        <v>330</v>
      </c>
      <c r="SFP200" t="s">
        <v>330</v>
      </c>
      <c r="SFQ200" t="s">
        <v>330</v>
      </c>
      <c r="SFR200" t="s">
        <v>330</v>
      </c>
      <c r="SFS200" t="s">
        <v>330</v>
      </c>
      <c r="SFT200" t="s">
        <v>330</v>
      </c>
      <c r="SFU200" t="s">
        <v>330</v>
      </c>
      <c r="SFV200" t="s">
        <v>330</v>
      </c>
      <c r="SFW200" t="s">
        <v>330</v>
      </c>
      <c r="SFX200" t="s">
        <v>330</v>
      </c>
      <c r="SFY200" t="s">
        <v>330</v>
      </c>
      <c r="SFZ200" t="s">
        <v>330</v>
      </c>
      <c r="SGA200" t="s">
        <v>330</v>
      </c>
      <c r="SGB200" t="s">
        <v>330</v>
      </c>
      <c r="SGC200" t="s">
        <v>330</v>
      </c>
      <c r="SGD200" t="s">
        <v>330</v>
      </c>
      <c r="SGE200" t="s">
        <v>330</v>
      </c>
      <c r="SGF200" t="s">
        <v>330</v>
      </c>
      <c r="SGG200" t="s">
        <v>330</v>
      </c>
      <c r="SGH200" t="s">
        <v>330</v>
      </c>
      <c r="SGI200" t="s">
        <v>330</v>
      </c>
      <c r="SGJ200" t="s">
        <v>330</v>
      </c>
      <c r="SGK200" t="s">
        <v>330</v>
      </c>
      <c r="SGL200" t="s">
        <v>330</v>
      </c>
      <c r="SGM200" t="s">
        <v>330</v>
      </c>
      <c r="SGN200" t="s">
        <v>330</v>
      </c>
      <c r="SGO200" t="s">
        <v>330</v>
      </c>
      <c r="SGP200" t="s">
        <v>330</v>
      </c>
      <c r="SGQ200" t="s">
        <v>330</v>
      </c>
      <c r="SGR200" t="s">
        <v>330</v>
      </c>
      <c r="SGS200" t="s">
        <v>330</v>
      </c>
      <c r="SGT200" t="s">
        <v>330</v>
      </c>
      <c r="SGU200" t="s">
        <v>330</v>
      </c>
      <c r="SGV200" t="s">
        <v>330</v>
      </c>
      <c r="SGW200" t="s">
        <v>330</v>
      </c>
      <c r="SGX200" t="s">
        <v>330</v>
      </c>
      <c r="SGY200" t="s">
        <v>330</v>
      </c>
      <c r="SGZ200" t="s">
        <v>330</v>
      </c>
      <c r="SHA200" t="s">
        <v>330</v>
      </c>
      <c r="SHB200" t="s">
        <v>330</v>
      </c>
      <c r="SHC200" t="s">
        <v>330</v>
      </c>
      <c r="SHD200" t="s">
        <v>330</v>
      </c>
      <c r="SHE200" t="s">
        <v>330</v>
      </c>
      <c r="SHF200" t="s">
        <v>330</v>
      </c>
      <c r="SHG200" t="s">
        <v>330</v>
      </c>
      <c r="SHH200" t="s">
        <v>330</v>
      </c>
      <c r="SHI200" t="s">
        <v>330</v>
      </c>
      <c r="SHJ200" t="s">
        <v>330</v>
      </c>
      <c r="SHK200" t="s">
        <v>330</v>
      </c>
      <c r="SHL200" t="s">
        <v>330</v>
      </c>
      <c r="SHM200" t="s">
        <v>330</v>
      </c>
      <c r="SHN200" t="s">
        <v>330</v>
      </c>
      <c r="SHO200" t="s">
        <v>330</v>
      </c>
      <c r="SHP200" t="s">
        <v>330</v>
      </c>
      <c r="SHQ200" t="s">
        <v>330</v>
      </c>
      <c r="SHR200" t="s">
        <v>330</v>
      </c>
      <c r="SHS200" t="s">
        <v>330</v>
      </c>
      <c r="SHT200" t="s">
        <v>330</v>
      </c>
      <c r="SHU200" t="s">
        <v>330</v>
      </c>
      <c r="SHV200" t="s">
        <v>330</v>
      </c>
      <c r="SHW200" t="s">
        <v>330</v>
      </c>
      <c r="SHX200" t="s">
        <v>330</v>
      </c>
      <c r="SHY200" t="s">
        <v>330</v>
      </c>
      <c r="SHZ200" t="s">
        <v>330</v>
      </c>
      <c r="SIA200" t="s">
        <v>330</v>
      </c>
      <c r="SIB200" t="s">
        <v>330</v>
      </c>
      <c r="SIC200" t="s">
        <v>330</v>
      </c>
      <c r="SID200" t="s">
        <v>330</v>
      </c>
      <c r="SIE200" t="s">
        <v>330</v>
      </c>
      <c r="SIF200" t="s">
        <v>330</v>
      </c>
      <c r="SIG200" t="s">
        <v>330</v>
      </c>
      <c r="SIH200" t="s">
        <v>330</v>
      </c>
      <c r="SII200" t="s">
        <v>330</v>
      </c>
      <c r="SIJ200" t="s">
        <v>330</v>
      </c>
      <c r="SIK200" t="s">
        <v>330</v>
      </c>
      <c r="SIL200" t="s">
        <v>330</v>
      </c>
      <c r="SIM200" t="s">
        <v>330</v>
      </c>
      <c r="SIN200" t="s">
        <v>330</v>
      </c>
      <c r="SIO200" t="s">
        <v>330</v>
      </c>
      <c r="SIP200" t="s">
        <v>330</v>
      </c>
      <c r="SIQ200" t="s">
        <v>330</v>
      </c>
      <c r="SIR200" t="s">
        <v>330</v>
      </c>
      <c r="SIS200" t="s">
        <v>330</v>
      </c>
      <c r="SIT200" t="s">
        <v>330</v>
      </c>
      <c r="SIU200" t="s">
        <v>330</v>
      </c>
      <c r="SIV200" t="s">
        <v>330</v>
      </c>
      <c r="SIW200" t="s">
        <v>330</v>
      </c>
      <c r="SIX200" t="s">
        <v>330</v>
      </c>
      <c r="SIY200" t="s">
        <v>330</v>
      </c>
      <c r="SIZ200" t="s">
        <v>330</v>
      </c>
      <c r="SJA200" t="s">
        <v>330</v>
      </c>
      <c r="SJB200" t="s">
        <v>330</v>
      </c>
      <c r="SJC200" t="s">
        <v>330</v>
      </c>
      <c r="SJD200" t="s">
        <v>330</v>
      </c>
      <c r="SJE200" t="s">
        <v>330</v>
      </c>
      <c r="SJF200" t="s">
        <v>330</v>
      </c>
      <c r="SJG200" t="s">
        <v>330</v>
      </c>
      <c r="SJH200" t="s">
        <v>330</v>
      </c>
      <c r="SJI200" t="s">
        <v>330</v>
      </c>
      <c r="SJJ200" t="s">
        <v>330</v>
      </c>
      <c r="SJK200" t="s">
        <v>330</v>
      </c>
      <c r="SJL200" t="s">
        <v>330</v>
      </c>
      <c r="SJM200" t="s">
        <v>330</v>
      </c>
      <c r="SJN200" t="s">
        <v>330</v>
      </c>
      <c r="SJO200" t="s">
        <v>330</v>
      </c>
      <c r="SJP200" t="s">
        <v>330</v>
      </c>
      <c r="SJQ200" t="s">
        <v>330</v>
      </c>
      <c r="SJR200" t="s">
        <v>330</v>
      </c>
      <c r="SJS200" t="s">
        <v>330</v>
      </c>
      <c r="SJT200" t="s">
        <v>330</v>
      </c>
      <c r="SJU200" t="s">
        <v>330</v>
      </c>
      <c r="SJV200" t="s">
        <v>330</v>
      </c>
      <c r="SJW200" t="s">
        <v>330</v>
      </c>
      <c r="SJX200" t="s">
        <v>330</v>
      </c>
      <c r="SJY200" t="s">
        <v>330</v>
      </c>
      <c r="SJZ200" t="s">
        <v>330</v>
      </c>
      <c r="SKA200" t="s">
        <v>330</v>
      </c>
      <c r="SKB200" t="s">
        <v>330</v>
      </c>
      <c r="SKC200" t="s">
        <v>330</v>
      </c>
      <c r="SKD200" t="s">
        <v>330</v>
      </c>
      <c r="SKE200" t="s">
        <v>330</v>
      </c>
      <c r="SKF200" t="s">
        <v>330</v>
      </c>
      <c r="SKG200" t="s">
        <v>330</v>
      </c>
      <c r="SKH200" t="s">
        <v>330</v>
      </c>
      <c r="SKI200" t="s">
        <v>330</v>
      </c>
      <c r="SKJ200" t="s">
        <v>330</v>
      </c>
      <c r="SKK200" t="s">
        <v>330</v>
      </c>
      <c r="SKL200" t="s">
        <v>330</v>
      </c>
      <c r="SKM200" t="s">
        <v>330</v>
      </c>
      <c r="SKN200" t="s">
        <v>330</v>
      </c>
      <c r="SKO200" t="s">
        <v>330</v>
      </c>
      <c r="SKP200" t="s">
        <v>330</v>
      </c>
      <c r="SKQ200" t="s">
        <v>330</v>
      </c>
      <c r="SKR200" t="s">
        <v>330</v>
      </c>
      <c r="SKS200" t="s">
        <v>330</v>
      </c>
      <c r="SKT200" t="s">
        <v>330</v>
      </c>
      <c r="SKU200" t="s">
        <v>330</v>
      </c>
      <c r="SKV200" t="s">
        <v>330</v>
      </c>
      <c r="SKW200" t="s">
        <v>330</v>
      </c>
      <c r="SKX200" t="s">
        <v>330</v>
      </c>
      <c r="SKY200" t="s">
        <v>330</v>
      </c>
      <c r="SKZ200" t="s">
        <v>330</v>
      </c>
      <c r="SLA200" t="s">
        <v>330</v>
      </c>
      <c r="SLB200" t="s">
        <v>330</v>
      </c>
      <c r="SLC200" t="s">
        <v>330</v>
      </c>
      <c r="SLD200" t="s">
        <v>330</v>
      </c>
      <c r="SLE200" t="s">
        <v>330</v>
      </c>
      <c r="SLF200" t="s">
        <v>330</v>
      </c>
      <c r="SLG200" t="s">
        <v>330</v>
      </c>
      <c r="SLH200" t="s">
        <v>330</v>
      </c>
      <c r="SLI200" t="s">
        <v>330</v>
      </c>
      <c r="SLJ200" t="s">
        <v>330</v>
      </c>
      <c r="SLK200" t="s">
        <v>330</v>
      </c>
      <c r="SLL200" t="s">
        <v>330</v>
      </c>
      <c r="SLM200" t="s">
        <v>330</v>
      </c>
      <c r="SLN200" t="s">
        <v>330</v>
      </c>
      <c r="SLO200" t="s">
        <v>330</v>
      </c>
      <c r="SLP200" t="s">
        <v>330</v>
      </c>
      <c r="SLQ200" t="s">
        <v>330</v>
      </c>
      <c r="SLR200" t="s">
        <v>330</v>
      </c>
      <c r="SLS200" t="s">
        <v>330</v>
      </c>
      <c r="SLT200" t="s">
        <v>330</v>
      </c>
      <c r="SLU200" t="s">
        <v>330</v>
      </c>
      <c r="SLV200" t="s">
        <v>330</v>
      </c>
      <c r="SLW200" t="s">
        <v>330</v>
      </c>
      <c r="SLX200" t="s">
        <v>330</v>
      </c>
      <c r="SLY200" t="s">
        <v>330</v>
      </c>
      <c r="SLZ200" t="s">
        <v>330</v>
      </c>
      <c r="SMA200" t="s">
        <v>330</v>
      </c>
      <c r="SMB200" t="s">
        <v>330</v>
      </c>
      <c r="SMC200" t="s">
        <v>330</v>
      </c>
      <c r="SMD200" t="s">
        <v>330</v>
      </c>
      <c r="SME200" t="s">
        <v>330</v>
      </c>
      <c r="SMF200" t="s">
        <v>330</v>
      </c>
      <c r="SMG200" t="s">
        <v>330</v>
      </c>
      <c r="SMH200" t="s">
        <v>330</v>
      </c>
      <c r="SMI200" t="s">
        <v>330</v>
      </c>
      <c r="SMJ200" t="s">
        <v>330</v>
      </c>
      <c r="SMK200" t="s">
        <v>330</v>
      </c>
      <c r="SML200" t="s">
        <v>330</v>
      </c>
      <c r="SMM200" t="s">
        <v>330</v>
      </c>
      <c r="SMN200" t="s">
        <v>330</v>
      </c>
      <c r="SMO200" t="s">
        <v>330</v>
      </c>
      <c r="SMP200" t="s">
        <v>330</v>
      </c>
      <c r="SMQ200" t="s">
        <v>330</v>
      </c>
      <c r="SMR200" t="s">
        <v>330</v>
      </c>
      <c r="SMS200" t="s">
        <v>330</v>
      </c>
      <c r="SMT200" t="s">
        <v>330</v>
      </c>
      <c r="SMU200" t="s">
        <v>330</v>
      </c>
      <c r="SMV200" t="s">
        <v>330</v>
      </c>
      <c r="SMW200" t="s">
        <v>330</v>
      </c>
      <c r="SMX200" t="s">
        <v>330</v>
      </c>
      <c r="SMY200" t="s">
        <v>330</v>
      </c>
      <c r="SMZ200" t="s">
        <v>330</v>
      </c>
      <c r="SNA200" t="s">
        <v>330</v>
      </c>
      <c r="SNB200" t="s">
        <v>330</v>
      </c>
      <c r="SNC200" t="s">
        <v>330</v>
      </c>
      <c r="SND200" t="s">
        <v>330</v>
      </c>
      <c r="SNE200" t="s">
        <v>330</v>
      </c>
      <c r="SNF200" t="s">
        <v>330</v>
      </c>
      <c r="SNG200" t="s">
        <v>330</v>
      </c>
      <c r="SNH200" t="s">
        <v>330</v>
      </c>
      <c r="SNI200" t="s">
        <v>330</v>
      </c>
      <c r="SNJ200" t="s">
        <v>330</v>
      </c>
      <c r="SNK200" t="s">
        <v>330</v>
      </c>
      <c r="SNL200" t="s">
        <v>330</v>
      </c>
      <c r="SNM200" t="s">
        <v>330</v>
      </c>
      <c r="SNN200" t="s">
        <v>330</v>
      </c>
      <c r="SNO200" t="s">
        <v>330</v>
      </c>
      <c r="SNP200" t="s">
        <v>330</v>
      </c>
      <c r="SNQ200" t="s">
        <v>330</v>
      </c>
      <c r="SNR200" t="s">
        <v>330</v>
      </c>
      <c r="SNS200" t="s">
        <v>330</v>
      </c>
      <c r="SNT200" t="s">
        <v>330</v>
      </c>
      <c r="SNU200" t="s">
        <v>330</v>
      </c>
      <c r="SNV200" t="s">
        <v>330</v>
      </c>
      <c r="SNW200" t="s">
        <v>330</v>
      </c>
      <c r="SNX200" t="s">
        <v>330</v>
      </c>
      <c r="SNY200" t="s">
        <v>330</v>
      </c>
      <c r="SNZ200" t="s">
        <v>330</v>
      </c>
      <c r="SOA200" t="s">
        <v>330</v>
      </c>
      <c r="SOB200" t="s">
        <v>330</v>
      </c>
      <c r="SOC200" t="s">
        <v>330</v>
      </c>
      <c r="SOD200" t="s">
        <v>330</v>
      </c>
      <c r="SOE200" t="s">
        <v>330</v>
      </c>
      <c r="SOF200" t="s">
        <v>330</v>
      </c>
      <c r="SOG200" t="s">
        <v>330</v>
      </c>
      <c r="SOH200" t="s">
        <v>330</v>
      </c>
      <c r="SOI200" t="s">
        <v>330</v>
      </c>
      <c r="SOJ200" t="s">
        <v>330</v>
      </c>
      <c r="SOK200" t="s">
        <v>330</v>
      </c>
      <c r="SOL200" t="s">
        <v>330</v>
      </c>
      <c r="SOM200" t="s">
        <v>330</v>
      </c>
      <c r="SON200" t="s">
        <v>330</v>
      </c>
      <c r="SOO200" t="s">
        <v>330</v>
      </c>
      <c r="SOP200" t="s">
        <v>330</v>
      </c>
      <c r="SOQ200" t="s">
        <v>330</v>
      </c>
      <c r="SOR200" t="s">
        <v>330</v>
      </c>
      <c r="SOS200" t="s">
        <v>330</v>
      </c>
      <c r="SOT200" t="s">
        <v>330</v>
      </c>
      <c r="SOU200" t="s">
        <v>330</v>
      </c>
      <c r="SOV200" t="s">
        <v>330</v>
      </c>
      <c r="SOW200" t="s">
        <v>330</v>
      </c>
      <c r="SOX200" t="s">
        <v>330</v>
      </c>
      <c r="SOY200" t="s">
        <v>330</v>
      </c>
      <c r="SOZ200" t="s">
        <v>330</v>
      </c>
      <c r="SPA200" t="s">
        <v>330</v>
      </c>
      <c r="SPB200" t="s">
        <v>330</v>
      </c>
      <c r="SPC200" t="s">
        <v>330</v>
      </c>
      <c r="SPD200" t="s">
        <v>330</v>
      </c>
      <c r="SPE200" t="s">
        <v>330</v>
      </c>
      <c r="SPF200" t="s">
        <v>330</v>
      </c>
      <c r="SPG200" t="s">
        <v>330</v>
      </c>
      <c r="SPH200" t="s">
        <v>330</v>
      </c>
      <c r="SPI200" t="s">
        <v>330</v>
      </c>
      <c r="SPJ200" t="s">
        <v>330</v>
      </c>
      <c r="SPK200" t="s">
        <v>330</v>
      </c>
      <c r="SPL200" t="s">
        <v>330</v>
      </c>
      <c r="SPM200" t="s">
        <v>330</v>
      </c>
      <c r="SPN200" t="s">
        <v>330</v>
      </c>
      <c r="SPO200" t="s">
        <v>330</v>
      </c>
      <c r="SPP200" t="s">
        <v>330</v>
      </c>
      <c r="SPQ200" t="s">
        <v>330</v>
      </c>
      <c r="SPR200" t="s">
        <v>330</v>
      </c>
      <c r="SPS200" t="s">
        <v>330</v>
      </c>
      <c r="SPT200" t="s">
        <v>330</v>
      </c>
      <c r="SPU200" t="s">
        <v>330</v>
      </c>
      <c r="SPV200" t="s">
        <v>330</v>
      </c>
      <c r="SPW200" t="s">
        <v>330</v>
      </c>
      <c r="SPX200" t="s">
        <v>330</v>
      </c>
      <c r="SPY200" t="s">
        <v>330</v>
      </c>
      <c r="SPZ200" t="s">
        <v>330</v>
      </c>
      <c r="SQA200" t="s">
        <v>330</v>
      </c>
      <c r="SQB200" t="s">
        <v>330</v>
      </c>
      <c r="SQC200" t="s">
        <v>330</v>
      </c>
      <c r="SQD200" t="s">
        <v>330</v>
      </c>
      <c r="SQE200" t="s">
        <v>330</v>
      </c>
      <c r="SQF200" t="s">
        <v>330</v>
      </c>
      <c r="SQG200" t="s">
        <v>330</v>
      </c>
      <c r="SQH200" t="s">
        <v>330</v>
      </c>
      <c r="SQI200" t="s">
        <v>330</v>
      </c>
      <c r="SQJ200" t="s">
        <v>330</v>
      </c>
      <c r="SQK200" t="s">
        <v>330</v>
      </c>
      <c r="SQL200" t="s">
        <v>330</v>
      </c>
      <c r="SQM200" t="s">
        <v>330</v>
      </c>
      <c r="SQN200" t="s">
        <v>330</v>
      </c>
      <c r="SQO200" t="s">
        <v>330</v>
      </c>
      <c r="SQP200" t="s">
        <v>330</v>
      </c>
      <c r="SQQ200" t="s">
        <v>330</v>
      </c>
      <c r="SQR200" t="s">
        <v>330</v>
      </c>
      <c r="SQS200" t="s">
        <v>330</v>
      </c>
      <c r="SQT200" t="s">
        <v>330</v>
      </c>
      <c r="SQU200" t="s">
        <v>330</v>
      </c>
      <c r="SQV200" t="s">
        <v>330</v>
      </c>
      <c r="SQW200" t="s">
        <v>330</v>
      </c>
      <c r="SQX200" t="s">
        <v>330</v>
      </c>
      <c r="SQY200" t="s">
        <v>330</v>
      </c>
      <c r="SQZ200" t="s">
        <v>330</v>
      </c>
      <c r="SRA200" t="s">
        <v>330</v>
      </c>
      <c r="SRB200" t="s">
        <v>330</v>
      </c>
      <c r="SRC200" t="s">
        <v>330</v>
      </c>
      <c r="SRD200" t="s">
        <v>330</v>
      </c>
      <c r="SRE200" t="s">
        <v>330</v>
      </c>
      <c r="SRF200" t="s">
        <v>330</v>
      </c>
      <c r="SRG200" t="s">
        <v>330</v>
      </c>
      <c r="SRH200" t="s">
        <v>330</v>
      </c>
      <c r="SRI200" t="s">
        <v>330</v>
      </c>
      <c r="SRJ200" t="s">
        <v>330</v>
      </c>
      <c r="SRK200" t="s">
        <v>330</v>
      </c>
      <c r="SRL200" t="s">
        <v>330</v>
      </c>
      <c r="SRM200" t="s">
        <v>330</v>
      </c>
      <c r="SRN200" t="s">
        <v>330</v>
      </c>
      <c r="SRO200" t="s">
        <v>330</v>
      </c>
      <c r="SRP200" t="s">
        <v>330</v>
      </c>
      <c r="SRQ200" t="s">
        <v>330</v>
      </c>
      <c r="SRR200" t="s">
        <v>330</v>
      </c>
      <c r="SRS200" t="s">
        <v>330</v>
      </c>
      <c r="SRT200" t="s">
        <v>330</v>
      </c>
      <c r="SRU200" t="s">
        <v>330</v>
      </c>
      <c r="SRV200" t="s">
        <v>330</v>
      </c>
      <c r="SRW200" t="s">
        <v>330</v>
      </c>
      <c r="SRX200" t="s">
        <v>330</v>
      </c>
      <c r="SRY200" t="s">
        <v>330</v>
      </c>
      <c r="SRZ200" t="s">
        <v>330</v>
      </c>
      <c r="SSA200" t="s">
        <v>330</v>
      </c>
      <c r="SSB200" t="s">
        <v>330</v>
      </c>
      <c r="SSC200" t="s">
        <v>330</v>
      </c>
      <c r="SSD200" t="s">
        <v>330</v>
      </c>
      <c r="SSE200" t="s">
        <v>330</v>
      </c>
      <c r="SSF200" t="s">
        <v>330</v>
      </c>
      <c r="SSG200" t="s">
        <v>330</v>
      </c>
      <c r="SSH200" t="s">
        <v>330</v>
      </c>
      <c r="SSI200" t="s">
        <v>330</v>
      </c>
      <c r="SSJ200" t="s">
        <v>330</v>
      </c>
      <c r="SSK200" t="s">
        <v>330</v>
      </c>
      <c r="SSL200" t="s">
        <v>330</v>
      </c>
      <c r="SSM200" t="s">
        <v>330</v>
      </c>
      <c r="SSN200" t="s">
        <v>330</v>
      </c>
      <c r="SSO200" t="s">
        <v>330</v>
      </c>
      <c r="SSP200" t="s">
        <v>330</v>
      </c>
      <c r="SSQ200" t="s">
        <v>330</v>
      </c>
      <c r="SSR200" t="s">
        <v>330</v>
      </c>
      <c r="SSS200" t="s">
        <v>330</v>
      </c>
      <c r="SST200" t="s">
        <v>330</v>
      </c>
      <c r="SSU200" t="s">
        <v>330</v>
      </c>
      <c r="SSV200" t="s">
        <v>330</v>
      </c>
      <c r="SSW200" t="s">
        <v>330</v>
      </c>
      <c r="SSX200" t="s">
        <v>330</v>
      </c>
      <c r="SSY200" t="s">
        <v>330</v>
      </c>
      <c r="SSZ200" t="s">
        <v>330</v>
      </c>
      <c r="STA200" t="s">
        <v>330</v>
      </c>
      <c r="STB200" t="s">
        <v>330</v>
      </c>
      <c r="STC200" t="s">
        <v>330</v>
      </c>
      <c r="STD200" t="s">
        <v>330</v>
      </c>
      <c r="STE200" t="s">
        <v>330</v>
      </c>
      <c r="STF200" t="s">
        <v>330</v>
      </c>
      <c r="STG200" t="s">
        <v>330</v>
      </c>
      <c r="STH200" t="s">
        <v>330</v>
      </c>
      <c r="STI200" t="s">
        <v>330</v>
      </c>
      <c r="STJ200" t="s">
        <v>330</v>
      </c>
      <c r="STK200" t="s">
        <v>330</v>
      </c>
      <c r="STL200" t="s">
        <v>330</v>
      </c>
      <c r="STM200" t="s">
        <v>330</v>
      </c>
      <c r="STN200" t="s">
        <v>330</v>
      </c>
      <c r="STO200" t="s">
        <v>330</v>
      </c>
      <c r="STP200" t="s">
        <v>330</v>
      </c>
      <c r="STQ200" t="s">
        <v>330</v>
      </c>
      <c r="STR200" t="s">
        <v>330</v>
      </c>
      <c r="STS200" t="s">
        <v>330</v>
      </c>
      <c r="STT200" t="s">
        <v>330</v>
      </c>
      <c r="STU200" t="s">
        <v>330</v>
      </c>
      <c r="STV200" t="s">
        <v>330</v>
      </c>
      <c r="STW200" t="s">
        <v>330</v>
      </c>
      <c r="STX200" t="s">
        <v>330</v>
      </c>
      <c r="STY200" t="s">
        <v>330</v>
      </c>
      <c r="STZ200" t="s">
        <v>330</v>
      </c>
      <c r="SUA200" t="s">
        <v>330</v>
      </c>
      <c r="SUB200" t="s">
        <v>330</v>
      </c>
      <c r="SUC200" t="s">
        <v>330</v>
      </c>
      <c r="SUD200" t="s">
        <v>330</v>
      </c>
      <c r="SUE200" t="s">
        <v>330</v>
      </c>
      <c r="SUF200" t="s">
        <v>330</v>
      </c>
      <c r="SUG200" t="s">
        <v>330</v>
      </c>
      <c r="SUH200" t="s">
        <v>330</v>
      </c>
      <c r="SUI200" t="s">
        <v>330</v>
      </c>
      <c r="SUJ200" t="s">
        <v>330</v>
      </c>
      <c r="SUK200" t="s">
        <v>330</v>
      </c>
      <c r="SUL200" t="s">
        <v>330</v>
      </c>
      <c r="SUM200" t="s">
        <v>330</v>
      </c>
      <c r="SUN200" t="s">
        <v>330</v>
      </c>
      <c r="SUO200" t="s">
        <v>330</v>
      </c>
      <c r="SUP200" t="s">
        <v>330</v>
      </c>
      <c r="SUQ200" t="s">
        <v>330</v>
      </c>
      <c r="SUR200" t="s">
        <v>330</v>
      </c>
      <c r="SUS200" t="s">
        <v>330</v>
      </c>
      <c r="SUT200" t="s">
        <v>330</v>
      </c>
      <c r="SUU200" t="s">
        <v>330</v>
      </c>
      <c r="SUV200" t="s">
        <v>330</v>
      </c>
      <c r="SUW200" t="s">
        <v>330</v>
      </c>
      <c r="SUX200" t="s">
        <v>330</v>
      </c>
      <c r="SUY200" t="s">
        <v>330</v>
      </c>
      <c r="SUZ200" t="s">
        <v>330</v>
      </c>
      <c r="SVA200" t="s">
        <v>330</v>
      </c>
      <c r="SVB200" t="s">
        <v>330</v>
      </c>
      <c r="SVC200" t="s">
        <v>330</v>
      </c>
      <c r="SVD200" t="s">
        <v>330</v>
      </c>
      <c r="SVE200" t="s">
        <v>330</v>
      </c>
      <c r="SVF200" t="s">
        <v>330</v>
      </c>
      <c r="SVG200" t="s">
        <v>330</v>
      </c>
      <c r="SVH200" t="s">
        <v>330</v>
      </c>
      <c r="SVI200" t="s">
        <v>330</v>
      </c>
      <c r="SVJ200" t="s">
        <v>330</v>
      </c>
      <c r="SVK200" t="s">
        <v>330</v>
      </c>
      <c r="SVL200" t="s">
        <v>330</v>
      </c>
      <c r="SVM200" t="s">
        <v>330</v>
      </c>
      <c r="SVN200" t="s">
        <v>330</v>
      </c>
      <c r="SVO200" t="s">
        <v>330</v>
      </c>
      <c r="SVP200" t="s">
        <v>330</v>
      </c>
      <c r="SVQ200" t="s">
        <v>330</v>
      </c>
      <c r="SVR200" t="s">
        <v>330</v>
      </c>
      <c r="SVS200" t="s">
        <v>330</v>
      </c>
      <c r="SVT200" t="s">
        <v>330</v>
      </c>
      <c r="SVU200" t="s">
        <v>330</v>
      </c>
      <c r="SVV200" t="s">
        <v>330</v>
      </c>
      <c r="SVW200" t="s">
        <v>330</v>
      </c>
      <c r="SVX200" t="s">
        <v>330</v>
      </c>
      <c r="SVY200" t="s">
        <v>330</v>
      </c>
      <c r="SVZ200" t="s">
        <v>330</v>
      </c>
      <c r="SWA200" t="s">
        <v>330</v>
      </c>
      <c r="SWB200" t="s">
        <v>330</v>
      </c>
      <c r="SWC200" t="s">
        <v>330</v>
      </c>
      <c r="SWD200" t="s">
        <v>330</v>
      </c>
      <c r="SWE200" t="s">
        <v>330</v>
      </c>
      <c r="SWF200" t="s">
        <v>330</v>
      </c>
      <c r="SWG200" t="s">
        <v>330</v>
      </c>
      <c r="SWH200" t="s">
        <v>330</v>
      </c>
      <c r="SWI200" t="s">
        <v>330</v>
      </c>
      <c r="SWJ200" t="s">
        <v>330</v>
      </c>
      <c r="SWK200" t="s">
        <v>330</v>
      </c>
      <c r="SWL200" t="s">
        <v>330</v>
      </c>
      <c r="SWM200" t="s">
        <v>330</v>
      </c>
      <c r="SWN200" t="s">
        <v>330</v>
      </c>
      <c r="SWO200" t="s">
        <v>330</v>
      </c>
      <c r="SWP200" t="s">
        <v>330</v>
      </c>
      <c r="SWQ200" t="s">
        <v>330</v>
      </c>
      <c r="SWR200" t="s">
        <v>330</v>
      </c>
      <c r="SWS200" t="s">
        <v>330</v>
      </c>
      <c r="SWT200" t="s">
        <v>330</v>
      </c>
      <c r="SWU200" t="s">
        <v>330</v>
      </c>
      <c r="SWV200" t="s">
        <v>330</v>
      </c>
      <c r="SWW200" t="s">
        <v>330</v>
      </c>
      <c r="SWX200" t="s">
        <v>330</v>
      </c>
      <c r="SWY200" t="s">
        <v>330</v>
      </c>
      <c r="SWZ200" t="s">
        <v>330</v>
      </c>
      <c r="SXA200" t="s">
        <v>330</v>
      </c>
      <c r="SXB200" t="s">
        <v>330</v>
      </c>
      <c r="SXC200" t="s">
        <v>330</v>
      </c>
      <c r="SXD200" t="s">
        <v>330</v>
      </c>
      <c r="SXE200" t="s">
        <v>330</v>
      </c>
      <c r="SXF200" t="s">
        <v>330</v>
      </c>
      <c r="SXG200" t="s">
        <v>330</v>
      </c>
      <c r="SXH200" t="s">
        <v>330</v>
      </c>
      <c r="SXI200" t="s">
        <v>330</v>
      </c>
      <c r="SXJ200" t="s">
        <v>330</v>
      </c>
      <c r="SXK200" t="s">
        <v>330</v>
      </c>
      <c r="SXL200" t="s">
        <v>330</v>
      </c>
      <c r="SXM200" t="s">
        <v>330</v>
      </c>
      <c r="SXN200" t="s">
        <v>330</v>
      </c>
      <c r="SXO200" t="s">
        <v>330</v>
      </c>
      <c r="SXP200" t="s">
        <v>330</v>
      </c>
      <c r="SXQ200" t="s">
        <v>330</v>
      </c>
      <c r="SXR200" t="s">
        <v>330</v>
      </c>
      <c r="SXS200" t="s">
        <v>330</v>
      </c>
      <c r="SXT200" t="s">
        <v>330</v>
      </c>
      <c r="SXU200" t="s">
        <v>330</v>
      </c>
      <c r="SXV200" t="s">
        <v>330</v>
      </c>
      <c r="SXW200" t="s">
        <v>330</v>
      </c>
      <c r="SXX200" t="s">
        <v>330</v>
      </c>
      <c r="SXY200" t="s">
        <v>330</v>
      </c>
      <c r="SXZ200" t="s">
        <v>330</v>
      </c>
      <c r="SYA200" t="s">
        <v>330</v>
      </c>
      <c r="SYB200" t="s">
        <v>330</v>
      </c>
      <c r="SYC200" t="s">
        <v>330</v>
      </c>
      <c r="SYD200" t="s">
        <v>330</v>
      </c>
      <c r="SYE200" t="s">
        <v>330</v>
      </c>
      <c r="SYF200" t="s">
        <v>330</v>
      </c>
      <c r="SYG200" t="s">
        <v>330</v>
      </c>
      <c r="SYH200" t="s">
        <v>330</v>
      </c>
      <c r="SYI200" t="s">
        <v>330</v>
      </c>
      <c r="SYJ200" t="s">
        <v>330</v>
      </c>
      <c r="SYK200" t="s">
        <v>330</v>
      </c>
      <c r="SYL200" t="s">
        <v>330</v>
      </c>
      <c r="SYM200" t="s">
        <v>330</v>
      </c>
      <c r="SYN200" t="s">
        <v>330</v>
      </c>
      <c r="SYO200" t="s">
        <v>330</v>
      </c>
      <c r="SYP200" t="s">
        <v>330</v>
      </c>
      <c r="SYQ200" t="s">
        <v>330</v>
      </c>
      <c r="SYR200" t="s">
        <v>330</v>
      </c>
      <c r="SYS200" t="s">
        <v>330</v>
      </c>
      <c r="SYT200" t="s">
        <v>330</v>
      </c>
      <c r="SYU200" t="s">
        <v>330</v>
      </c>
      <c r="SYV200" t="s">
        <v>330</v>
      </c>
      <c r="SYW200" t="s">
        <v>330</v>
      </c>
      <c r="SYX200" t="s">
        <v>330</v>
      </c>
      <c r="SYY200" t="s">
        <v>330</v>
      </c>
      <c r="SYZ200" t="s">
        <v>330</v>
      </c>
      <c r="SZA200" t="s">
        <v>330</v>
      </c>
      <c r="SZB200" t="s">
        <v>330</v>
      </c>
      <c r="SZC200" t="s">
        <v>330</v>
      </c>
      <c r="SZD200" t="s">
        <v>330</v>
      </c>
      <c r="SZE200" t="s">
        <v>330</v>
      </c>
      <c r="SZF200" t="s">
        <v>330</v>
      </c>
      <c r="SZG200" t="s">
        <v>330</v>
      </c>
      <c r="SZH200" t="s">
        <v>330</v>
      </c>
      <c r="SZI200" t="s">
        <v>330</v>
      </c>
      <c r="SZJ200" t="s">
        <v>330</v>
      </c>
      <c r="SZK200" t="s">
        <v>330</v>
      </c>
      <c r="SZL200" t="s">
        <v>330</v>
      </c>
      <c r="SZM200" t="s">
        <v>330</v>
      </c>
      <c r="SZN200" t="s">
        <v>330</v>
      </c>
      <c r="SZO200" t="s">
        <v>330</v>
      </c>
      <c r="SZP200" t="s">
        <v>330</v>
      </c>
      <c r="SZQ200" t="s">
        <v>330</v>
      </c>
      <c r="SZR200" t="s">
        <v>330</v>
      </c>
      <c r="SZS200" t="s">
        <v>330</v>
      </c>
      <c r="SZT200" t="s">
        <v>330</v>
      </c>
      <c r="SZU200" t="s">
        <v>330</v>
      </c>
      <c r="SZV200" t="s">
        <v>330</v>
      </c>
      <c r="SZW200" t="s">
        <v>330</v>
      </c>
      <c r="SZX200" t="s">
        <v>330</v>
      </c>
      <c r="SZY200" t="s">
        <v>330</v>
      </c>
      <c r="SZZ200" t="s">
        <v>330</v>
      </c>
      <c r="TAA200" t="s">
        <v>330</v>
      </c>
      <c r="TAB200" t="s">
        <v>330</v>
      </c>
      <c r="TAC200" t="s">
        <v>330</v>
      </c>
      <c r="TAD200" t="s">
        <v>330</v>
      </c>
      <c r="TAE200" t="s">
        <v>330</v>
      </c>
      <c r="TAF200" t="s">
        <v>330</v>
      </c>
      <c r="TAG200" t="s">
        <v>330</v>
      </c>
      <c r="TAH200" t="s">
        <v>330</v>
      </c>
      <c r="TAI200" t="s">
        <v>330</v>
      </c>
      <c r="TAJ200" t="s">
        <v>330</v>
      </c>
      <c r="TAK200" t="s">
        <v>330</v>
      </c>
      <c r="TAL200" t="s">
        <v>330</v>
      </c>
      <c r="TAM200" t="s">
        <v>330</v>
      </c>
      <c r="TAN200" t="s">
        <v>330</v>
      </c>
      <c r="TAO200" t="s">
        <v>330</v>
      </c>
      <c r="TAP200" t="s">
        <v>330</v>
      </c>
      <c r="TAQ200" t="s">
        <v>330</v>
      </c>
      <c r="TAR200" t="s">
        <v>330</v>
      </c>
      <c r="TAS200" t="s">
        <v>330</v>
      </c>
      <c r="TAT200" t="s">
        <v>330</v>
      </c>
      <c r="TAU200" t="s">
        <v>330</v>
      </c>
      <c r="TAV200" t="s">
        <v>330</v>
      </c>
      <c r="TAW200" t="s">
        <v>330</v>
      </c>
      <c r="TAX200" t="s">
        <v>330</v>
      </c>
      <c r="TAY200" t="s">
        <v>330</v>
      </c>
      <c r="TAZ200" t="s">
        <v>330</v>
      </c>
      <c r="TBA200" t="s">
        <v>330</v>
      </c>
      <c r="TBB200" t="s">
        <v>330</v>
      </c>
      <c r="TBC200" t="s">
        <v>330</v>
      </c>
      <c r="TBD200" t="s">
        <v>330</v>
      </c>
      <c r="TBE200" t="s">
        <v>330</v>
      </c>
      <c r="TBF200" t="s">
        <v>330</v>
      </c>
      <c r="TBG200" t="s">
        <v>330</v>
      </c>
      <c r="TBH200" t="s">
        <v>330</v>
      </c>
      <c r="TBI200" t="s">
        <v>330</v>
      </c>
      <c r="TBJ200" t="s">
        <v>330</v>
      </c>
      <c r="TBK200" t="s">
        <v>330</v>
      </c>
      <c r="TBL200" t="s">
        <v>330</v>
      </c>
      <c r="TBM200" t="s">
        <v>330</v>
      </c>
      <c r="TBN200" t="s">
        <v>330</v>
      </c>
      <c r="TBO200" t="s">
        <v>330</v>
      </c>
      <c r="TBP200" t="s">
        <v>330</v>
      </c>
      <c r="TBQ200" t="s">
        <v>330</v>
      </c>
      <c r="TBR200" t="s">
        <v>330</v>
      </c>
      <c r="TBS200" t="s">
        <v>330</v>
      </c>
      <c r="TBT200" t="s">
        <v>330</v>
      </c>
      <c r="TBU200" t="s">
        <v>330</v>
      </c>
      <c r="TBV200" t="s">
        <v>330</v>
      </c>
      <c r="TBW200" t="s">
        <v>330</v>
      </c>
      <c r="TBX200" t="s">
        <v>330</v>
      </c>
      <c r="TBY200" t="s">
        <v>330</v>
      </c>
      <c r="TBZ200" t="s">
        <v>330</v>
      </c>
      <c r="TCA200" t="s">
        <v>330</v>
      </c>
      <c r="TCB200" t="s">
        <v>330</v>
      </c>
      <c r="TCC200" t="s">
        <v>330</v>
      </c>
      <c r="TCD200" t="s">
        <v>330</v>
      </c>
      <c r="TCE200" t="s">
        <v>330</v>
      </c>
      <c r="TCF200" t="s">
        <v>330</v>
      </c>
      <c r="TCG200" t="s">
        <v>330</v>
      </c>
      <c r="TCH200" t="s">
        <v>330</v>
      </c>
      <c r="TCI200" t="s">
        <v>330</v>
      </c>
      <c r="TCJ200" t="s">
        <v>330</v>
      </c>
      <c r="TCK200" t="s">
        <v>330</v>
      </c>
      <c r="TCL200" t="s">
        <v>330</v>
      </c>
      <c r="TCM200" t="s">
        <v>330</v>
      </c>
      <c r="TCN200" t="s">
        <v>330</v>
      </c>
      <c r="TCO200" t="s">
        <v>330</v>
      </c>
      <c r="TCP200" t="s">
        <v>330</v>
      </c>
      <c r="TCQ200" t="s">
        <v>330</v>
      </c>
      <c r="TCR200" t="s">
        <v>330</v>
      </c>
      <c r="TCS200" t="s">
        <v>330</v>
      </c>
      <c r="TCT200" t="s">
        <v>330</v>
      </c>
      <c r="TCU200" t="s">
        <v>330</v>
      </c>
      <c r="TCV200" t="s">
        <v>330</v>
      </c>
      <c r="TCW200" t="s">
        <v>330</v>
      </c>
      <c r="TCX200" t="s">
        <v>330</v>
      </c>
      <c r="TCY200" t="s">
        <v>330</v>
      </c>
      <c r="TCZ200" t="s">
        <v>330</v>
      </c>
      <c r="TDA200" t="s">
        <v>330</v>
      </c>
      <c r="TDB200" t="s">
        <v>330</v>
      </c>
      <c r="TDC200" t="s">
        <v>330</v>
      </c>
      <c r="TDD200" t="s">
        <v>330</v>
      </c>
      <c r="TDE200" t="s">
        <v>330</v>
      </c>
      <c r="TDF200" t="s">
        <v>330</v>
      </c>
      <c r="TDG200" t="s">
        <v>330</v>
      </c>
      <c r="TDH200" t="s">
        <v>330</v>
      </c>
      <c r="TDI200" t="s">
        <v>330</v>
      </c>
      <c r="TDJ200" t="s">
        <v>330</v>
      </c>
      <c r="TDK200" t="s">
        <v>330</v>
      </c>
      <c r="TDL200" t="s">
        <v>330</v>
      </c>
      <c r="TDM200" t="s">
        <v>330</v>
      </c>
      <c r="TDN200" t="s">
        <v>330</v>
      </c>
      <c r="TDO200" t="s">
        <v>330</v>
      </c>
      <c r="TDP200" t="s">
        <v>330</v>
      </c>
      <c r="TDQ200" t="s">
        <v>330</v>
      </c>
      <c r="TDR200" t="s">
        <v>330</v>
      </c>
      <c r="TDS200" t="s">
        <v>330</v>
      </c>
      <c r="TDT200" t="s">
        <v>330</v>
      </c>
      <c r="TDU200" t="s">
        <v>330</v>
      </c>
      <c r="TDV200" t="s">
        <v>330</v>
      </c>
      <c r="TDW200" t="s">
        <v>330</v>
      </c>
      <c r="TDX200" t="s">
        <v>330</v>
      </c>
      <c r="TDY200" t="s">
        <v>330</v>
      </c>
      <c r="TDZ200" t="s">
        <v>330</v>
      </c>
      <c r="TEA200" t="s">
        <v>330</v>
      </c>
      <c r="TEB200" t="s">
        <v>330</v>
      </c>
      <c r="TEC200" t="s">
        <v>330</v>
      </c>
      <c r="TED200" t="s">
        <v>330</v>
      </c>
      <c r="TEE200" t="s">
        <v>330</v>
      </c>
      <c r="TEF200" t="s">
        <v>330</v>
      </c>
      <c r="TEG200" t="s">
        <v>330</v>
      </c>
      <c r="TEH200" t="s">
        <v>330</v>
      </c>
      <c r="TEI200" t="s">
        <v>330</v>
      </c>
      <c r="TEJ200" t="s">
        <v>330</v>
      </c>
      <c r="TEK200" t="s">
        <v>330</v>
      </c>
      <c r="TEL200" t="s">
        <v>330</v>
      </c>
      <c r="TEM200" t="s">
        <v>330</v>
      </c>
      <c r="TEN200" t="s">
        <v>330</v>
      </c>
      <c r="TEO200" t="s">
        <v>330</v>
      </c>
      <c r="TEP200" t="s">
        <v>330</v>
      </c>
      <c r="TEQ200" t="s">
        <v>330</v>
      </c>
      <c r="TER200" t="s">
        <v>330</v>
      </c>
      <c r="TES200" t="s">
        <v>330</v>
      </c>
      <c r="TET200" t="s">
        <v>330</v>
      </c>
      <c r="TEU200" t="s">
        <v>330</v>
      </c>
      <c r="TEV200" t="s">
        <v>330</v>
      </c>
      <c r="TEW200" t="s">
        <v>330</v>
      </c>
      <c r="TEX200" t="s">
        <v>330</v>
      </c>
      <c r="TEY200" t="s">
        <v>330</v>
      </c>
      <c r="TEZ200" t="s">
        <v>330</v>
      </c>
      <c r="TFA200" t="s">
        <v>330</v>
      </c>
      <c r="TFB200" t="s">
        <v>330</v>
      </c>
      <c r="TFC200" t="s">
        <v>330</v>
      </c>
      <c r="TFD200" t="s">
        <v>330</v>
      </c>
      <c r="TFE200" t="s">
        <v>330</v>
      </c>
      <c r="TFF200" t="s">
        <v>330</v>
      </c>
      <c r="TFG200" t="s">
        <v>330</v>
      </c>
      <c r="TFH200" t="s">
        <v>330</v>
      </c>
      <c r="TFI200" t="s">
        <v>330</v>
      </c>
      <c r="TFJ200" t="s">
        <v>330</v>
      </c>
      <c r="TFK200" t="s">
        <v>330</v>
      </c>
      <c r="TFL200" t="s">
        <v>330</v>
      </c>
      <c r="TFM200" t="s">
        <v>330</v>
      </c>
      <c r="TFN200" t="s">
        <v>330</v>
      </c>
      <c r="TFO200" t="s">
        <v>330</v>
      </c>
      <c r="TFP200" t="s">
        <v>330</v>
      </c>
      <c r="TFQ200" t="s">
        <v>330</v>
      </c>
      <c r="TFR200" t="s">
        <v>330</v>
      </c>
      <c r="TFS200" t="s">
        <v>330</v>
      </c>
      <c r="TFT200" t="s">
        <v>330</v>
      </c>
      <c r="TFU200" t="s">
        <v>330</v>
      </c>
      <c r="TFV200" t="s">
        <v>330</v>
      </c>
      <c r="TFW200" t="s">
        <v>330</v>
      </c>
      <c r="TFX200" t="s">
        <v>330</v>
      </c>
      <c r="TFY200" t="s">
        <v>330</v>
      </c>
      <c r="TFZ200" t="s">
        <v>330</v>
      </c>
      <c r="TGA200" t="s">
        <v>330</v>
      </c>
      <c r="TGB200" t="s">
        <v>330</v>
      </c>
      <c r="TGC200" t="s">
        <v>330</v>
      </c>
      <c r="TGD200" t="s">
        <v>330</v>
      </c>
      <c r="TGE200" t="s">
        <v>330</v>
      </c>
      <c r="TGF200" t="s">
        <v>330</v>
      </c>
      <c r="TGG200" t="s">
        <v>330</v>
      </c>
      <c r="TGH200" t="s">
        <v>330</v>
      </c>
      <c r="TGI200" t="s">
        <v>330</v>
      </c>
      <c r="TGJ200" t="s">
        <v>330</v>
      </c>
      <c r="TGK200" t="s">
        <v>330</v>
      </c>
      <c r="TGL200" t="s">
        <v>330</v>
      </c>
      <c r="TGM200" t="s">
        <v>330</v>
      </c>
      <c r="TGN200" t="s">
        <v>330</v>
      </c>
      <c r="TGO200" t="s">
        <v>330</v>
      </c>
      <c r="TGP200" t="s">
        <v>330</v>
      </c>
      <c r="TGQ200" t="s">
        <v>330</v>
      </c>
      <c r="TGR200" t="s">
        <v>330</v>
      </c>
      <c r="TGS200" t="s">
        <v>330</v>
      </c>
      <c r="TGT200" t="s">
        <v>330</v>
      </c>
      <c r="TGU200" t="s">
        <v>330</v>
      </c>
      <c r="TGV200" t="s">
        <v>330</v>
      </c>
      <c r="TGW200" t="s">
        <v>330</v>
      </c>
      <c r="TGX200" t="s">
        <v>330</v>
      </c>
      <c r="TGY200" t="s">
        <v>330</v>
      </c>
      <c r="TGZ200" t="s">
        <v>330</v>
      </c>
      <c r="THA200" t="s">
        <v>330</v>
      </c>
      <c r="THB200" t="s">
        <v>330</v>
      </c>
      <c r="THC200" t="s">
        <v>330</v>
      </c>
      <c r="THD200" t="s">
        <v>330</v>
      </c>
      <c r="THE200" t="s">
        <v>330</v>
      </c>
      <c r="THF200" t="s">
        <v>330</v>
      </c>
      <c r="THG200" t="s">
        <v>330</v>
      </c>
      <c r="THH200" t="s">
        <v>330</v>
      </c>
      <c r="THI200" t="s">
        <v>330</v>
      </c>
      <c r="THJ200" t="s">
        <v>330</v>
      </c>
      <c r="THK200" t="s">
        <v>330</v>
      </c>
      <c r="THL200" t="s">
        <v>330</v>
      </c>
      <c r="THM200" t="s">
        <v>330</v>
      </c>
      <c r="THN200" t="s">
        <v>330</v>
      </c>
      <c r="THO200" t="s">
        <v>330</v>
      </c>
      <c r="THP200" t="s">
        <v>330</v>
      </c>
      <c r="THQ200" t="s">
        <v>330</v>
      </c>
      <c r="THR200" t="s">
        <v>330</v>
      </c>
      <c r="THS200" t="s">
        <v>330</v>
      </c>
      <c r="THT200" t="s">
        <v>330</v>
      </c>
      <c r="THU200" t="s">
        <v>330</v>
      </c>
      <c r="THV200" t="s">
        <v>330</v>
      </c>
      <c r="THW200" t="s">
        <v>330</v>
      </c>
      <c r="THX200" t="s">
        <v>330</v>
      </c>
      <c r="THY200" t="s">
        <v>330</v>
      </c>
      <c r="THZ200" t="s">
        <v>330</v>
      </c>
      <c r="TIA200" t="s">
        <v>330</v>
      </c>
      <c r="TIB200" t="s">
        <v>330</v>
      </c>
      <c r="TIC200" t="s">
        <v>330</v>
      </c>
      <c r="TID200" t="s">
        <v>330</v>
      </c>
      <c r="TIE200" t="s">
        <v>330</v>
      </c>
      <c r="TIF200" t="s">
        <v>330</v>
      </c>
      <c r="TIG200" t="s">
        <v>330</v>
      </c>
      <c r="TIH200" t="s">
        <v>330</v>
      </c>
      <c r="TII200" t="s">
        <v>330</v>
      </c>
      <c r="TIJ200" t="s">
        <v>330</v>
      </c>
      <c r="TIK200" t="s">
        <v>330</v>
      </c>
      <c r="TIL200" t="s">
        <v>330</v>
      </c>
      <c r="TIM200" t="s">
        <v>330</v>
      </c>
      <c r="TIN200" t="s">
        <v>330</v>
      </c>
      <c r="TIO200" t="s">
        <v>330</v>
      </c>
      <c r="TIP200" t="s">
        <v>330</v>
      </c>
      <c r="TIQ200" t="s">
        <v>330</v>
      </c>
      <c r="TIR200" t="s">
        <v>330</v>
      </c>
      <c r="TIS200" t="s">
        <v>330</v>
      </c>
      <c r="TIT200" t="s">
        <v>330</v>
      </c>
      <c r="TIU200" t="s">
        <v>330</v>
      </c>
      <c r="TIV200" t="s">
        <v>330</v>
      </c>
      <c r="TIW200" t="s">
        <v>330</v>
      </c>
      <c r="TIX200" t="s">
        <v>330</v>
      </c>
      <c r="TIY200" t="s">
        <v>330</v>
      </c>
      <c r="TIZ200" t="s">
        <v>330</v>
      </c>
      <c r="TJA200" t="s">
        <v>330</v>
      </c>
      <c r="TJB200" t="s">
        <v>330</v>
      </c>
      <c r="TJC200" t="s">
        <v>330</v>
      </c>
      <c r="TJD200" t="s">
        <v>330</v>
      </c>
      <c r="TJE200" t="s">
        <v>330</v>
      </c>
      <c r="TJF200" t="s">
        <v>330</v>
      </c>
      <c r="TJG200" t="s">
        <v>330</v>
      </c>
      <c r="TJH200" t="s">
        <v>330</v>
      </c>
      <c r="TJI200" t="s">
        <v>330</v>
      </c>
      <c r="TJJ200" t="s">
        <v>330</v>
      </c>
      <c r="TJK200" t="s">
        <v>330</v>
      </c>
      <c r="TJL200" t="s">
        <v>330</v>
      </c>
      <c r="TJM200" t="s">
        <v>330</v>
      </c>
      <c r="TJN200" t="s">
        <v>330</v>
      </c>
      <c r="TJO200" t="s">
        <v>330</v>
      </c>
      <c r="TJP200" t="s">
        <v>330</v>
      </c>
      <c r="TJQ200" t="s">
        <v>330</v>
      </c>
      <c r="TJR200" t="s">
        <v>330</v>
      </c>
      <c r="TJS200" t="s">
        <v>330</v>
      </c>
      <c r="TJT200" t="s">
        <v>330</v>
      </c>
      <c r="TJU200" t="s">
        <v>330</v>
      </c>
      <c r="TJV200" t="s">
        <v>330</v>
      </c>
      <c r="TJW200" t="s">
        <v>330</v>
      </c>
      <c r="TJX200" t="s">
        <v>330</v>
      </c>
      <c r="TJY200" t="s">
        <v>330</v>
      </c>
      <c r="TJZ200" t="s">
        <v>330</v>
      </c>
      <c r="TKA200" t="s">
        <v>330</v>
      </c>
      <c r="TKB200" t="s">
        <v>330</v>
      </c>
      <c r="TKC200" t="s">
        <v>330</v>
      </c>
      <c r="TKD200" t="s">
        <v>330</v>
      </c>
      <c r="TKE200" t="s">
        <v>330</v>
      </c>
      <c r="TKF200" t="s">
        <v>330</v>
      </c>
      <c r="TKG200" t="s">
        <v>330</v>
      </c>
      <c r="TKH200" t="s">
        <v>330</v>
      </c>
      <c r="TKI200" t="s">
        <v>330</v>
      </c>
      <c r="TKJ200" t="s">
        <v>330</v>
      </c>
      <c r="TKK200" t="s">
        <v>330</v>
      </c>
      <c r="TKL200" t="s">
        <v>330</v>
      </c>
      <c r="TKM200" t="s">
        <v>330</v>
      </c>
      <c r="TKN200" t="s">
        <v>330</v>
      </c>
      <c r="TKO200" t="s">
        <v>330</v>
      </c>
      <c r="TKP200" t="s">
        <v>330</v>
      </c>
      <c r="TKQ200" t="s">
        <v>330</v>
      </c>
      <c r="TKR200" t="s">
        <v>330</v>
      </c>
      <c r="TKS200" t="s">
        <v>330</v>
      </c>
      <c r="TKT200" t="s">
        <v>330</v>
      </c>
      <c r="TKU200" t="s">
        <v>330</v>
      </c>
      <c r="TKV200" t="s">
        <v>330</v>
      </c>
      <c r="TKW200" t="s">
        <v>330</v>
      </c>
      <c r="TKX200" t="s">
        <v>330</v>
      </c>
      <c r="TKY200" t="s">
        <v>330</v>
      </c>
      <c r="TKZ200" t="s">
        <v>330</v>
      </c>
      <c r="TLA200" t="s">
        <v>330</v>
      </c>
      <c r="TLB200" t="s">
        <v>330</v>
      </c>
      <c r="TLC200" t="s">
        <v>330</v>
      </c>
      <c r="TLD200" t="s">
        <v>330</v>
      </c>
      <c r="TLE200" t="s">
        <v>330</v>
      </c>
      <c r="TLF200" t="s">
        <v>330</v>
      </c>
      <c r="TLG200" t="s">
        <v>330</v>
      </c>
      <c r="TLH200" t="s">
        <v>330</v>
      </c>
      <c r="TLI200" t="s">
        <v>330</v>
      </c>
      <c r="TLJ200" t="s">
        <v>330</v>
      </c>
      <c r="TLK200" t="s">
        <v>330</v>
      </c>
      <c r="TLL200" t="s">
        <v>330</v>
      </c>
      <c r="TLM200" t="s">
        <v>330</v>
      </c>
      <c r="TLN200" t="s">
        <v>330</v>
      </c>
      <c r="TLO200" t="s">
        <v>330</v>
      </c>
      <c r="TLP200" t="s">
        <v>330</v>
      </c>
      <c r="TLQ200" t="s">
        <v>330</v>
      </c>
      <c r="TLR200" t="s">
        <v>330</v>
      </c>
      <c r="TLS200" t="s">
        <v>330</v>
      </c>
      <c r="TLT200" t="s">
        <v>330</v>
      </c>
      <c r="TLU200" t="s">
        <v>330</v>
      </c>
      <c r="TLV200" t="s">
        <v>330</v>
      </c>
      <c r="TLW200" t="s">
        <v>330</v>
      </c>
      <c r="TLX200" t="s">
        <v>330</v>
      </c>
      <c r="TLY200" t="s">
        <v>330</v>
      </c>
      <c r="TLZ200" t="s">
        <v>330</v>
      </c>
      <c r="TMA200" t="s">
        <v>330</v>
      </c>
      <c r="TMB200" t="s">
        <v>330</v>
      </c>
      <c r="TMC200" t="s">
        <v>330</v>
      </c>
      <c r="TMD200" t="s">
        <v>330</v>
      </c>
      <c r="TME200" t="s">
        <v>330</v>
      </c>
      <c r="TMF200" t="s">
        <v>330</v>
      </c>
      <c r="TMG200" t="s">
        <v>330</v>
      </c>
      <c r="TMH200" t="s">
        <v>330</v>
      </c>
      <c r="TMI200" t="s">
        <v>330</v>
      </c>
      <c r="TMJ200" t="s">
        <v>330</v>
      </c>
      <c r="TMK200" t="s">
        <v>330</v>
      </c>
      <c r="TML200" t="s">
        <v>330</v>
      </c>
      <c r="TMM200" t="s">
        <v>330</v>
      </c>
      <c r="TMN200" t="s">
        <v>330</v>
      </c>
      <c r="TMO200" t="s">
        <v>330</v>
      </c>
      <c r="TMP200" t="s">
        <v>330</v>
      </c>
      <c r="TMQ200" t="s">
        <v>330</v>
      </c>
      <c r="TMR200" t="s">
        <v>330</v>
      </c>
      <c r="TMS200" t="s">
        <v>330</v>
      </c>
      <c r="TMT200" t="s">
        <v>330</v>
      </c>
      <c r="TMU200" t="s">
        <v>330</v>
      </c>
      <c r="TMV200" t="s">
        <v>330</v>
      </c>
      <c r="TMW200" t="s">
        <v>330</v>
      </c>
      <c r="TMX200" t="s">
        <v>330</v>
      </c>
      <c r="TMY200" t="s">
        <v>330</v>
      </c>
      <c r="TMZ200" t="s">
        <v>330</v>
      </c>
      <c r="TNA200" t="s">
        <v>330</v>
      </c>
      <c r="TNB200" t="s">
        <v>330</v>
      </c>
      <c r="TNC200" t="s">
        <v>330</v>
      </c>
      <c r="TND200" t="s">
        <v>330</v>
      </c>
      <c r="TNE200" t="s">
        <v>330</v>
      </c>
      <c r="TNF200" t="s">
        <v>330</v>
      </c>
      <c r="TNG200" t="s">
        <v>330</v>
      </c>
      <c r="TNH200" t="s">
        <v>330</v>
      </c>
      <c r="TNI200" t="s">
        <v>330</v>
      </c>
      <c r="TNJ200" t="s">
        <v>330</v>
      </c>
      <c r="TNK200" t="s">
        <v>330</v>
      </c>
      <c r="TNL200" t="s">
        <v>330</v>
      </c>
      <c r="TNM200" t="s">
        <v>330</v>
      </c>
      <c r="TNN200" t="s">
        <v>330</v>
      </c>
      <c r="TNO200" t="s">
        <v>330</v>
      </c>
      <c r="TNP200" t="s">
        <v>330</v>
      </c>
      <c r="TNQ200" t="s">
        <v>330</v>
      </c>
      <c r="TNR200" t="s">
        <v>330</v>
      </c>
      <c r="TNS200" t="s">
        <v>330</v>
      </c>
      <c r="TNT200" t="s">
        <v>330</v>
      </c>
      <c r="TNU200" t="s">
        <v>330</v>
      </c>
      <c r="TNV200" t="s">
        <v>330</v>
      </c>
      <c r="TNW200" t="s">
        <v>330</v>
      </c>
      <c r="TNX200" t="s">
        <v>330</v>
      </c>
      <c r="TNY200" t="s">
        <v>330</v>
      </c>
      <c r="TNZ200" t="s">
        <v>330</v>
      </c>
      <c r="TOA200" t="s">
        <v>330</v>
      </c>
      <c r="TOB200" t="s">
        <v>330</v>
      </c>
      <c r="TOC200" t="s">
        <v>330</v>
      </c>
      <c r="TOD200" t="s">
        <v>330</v>
      </c>
      <c r="TOE200" t="s">
        <v>330</v>
      </c>
      <c r="TOF200" t="s">
        <v>330</v>
      </c>
      <c r="TOG200" t="s">
        <v>330</v>
      </c>
      <c r="TOH200" t="s">
        <v>330</v>
      </c>
      <c r="TOI200" t="s">
        <v>330</v>
      </c>
      <c r="TOJ200" t="s">
        <v>330</v>
      </c>
      <c r="TOK200" t="s">
        <v>330</v>
      </c>
      <c r="TOL200" t="s">
        <v>330</v>
      </c>
      <c r="TOM200" t="s">
        <v>330</v>
      </c>
      <c r="TON200" t="s">
        <v>330</v>
      </c>
      <c r="TOO200" t="s">
        <v>330</v>
      </c>
      <c r="TOP200" t="s">
        <v>330</v>
      </c>
      <c r="TOQ200" t="s">
        <v>330</v>
      </c>
      <c r="TOR200" t="s">
        <v>330</v>
      </c>
      <c r="TOS200" t="s">
        <v>330</v>
      </c>
      <c r="TOT200" t="s">
        <v>330</v>
      </c>
      <c r="TOU200" t="s">
        <v>330</v>
      </c>
      <c r="TOV200" t="s">
        <v>330</v>
      </c>
      <c r="TOW200" t="s">
        <v>330</v>
      </c>
      <c r="TOX200" t="s">
        <v>330</v>
      </c>
      <c r="TOY200" t="s">
        <v>330</v>
      </c>
      <c r="TOZ200" t="s">
        <v>330</v>
      </c>
      <c r="TPA200" t="s">
        <v>330</v>
      </c>
      <c r="TPB200" t="s">
        <v>330</v>
      </c>
      <c r="TPC200" t="s">
        <v>330</v>
      </c>
      <c r="TPD200" t="s">
        <v>330</v>
      </c>
      <c r="TPE200" t="s">
        <v>330</v>
      </c>
      <c r="TPF200" t="s">
        <v>330</v>
      </c>
      <c r="TPG200" t="s">
        <v>330</v>
      </c>
      <c r="TPH200" t="s">
        <v>330</v>
      </c>
      <c r="TPI200" t="s">
        <v>330</v>
      </c>
      <c r="TPJ200" t="s">
        <v>330</v>
      </c>
      <c r="TPK200" t="s">
        <v>330</v>
      </c>
      <c r="TPL200" t="s">
        <v>330</v>
      </c>
      <c r="TPM200" t="s">
        <v>330</v>
      </c>
      <c r="TPN200" t="s">
        <v>330</v>
      </c>
      <c r="TPO200" t="s">
        <v>330</v>
      </c>
      <c r="TPP200" t="s">
        <v>330</v>
      </c>
      <c r="TPQ200" t="s">
        <v>330</v>
      </c>
      <c r="TPR200" t="s">
        <v>330</v>
      </c>
      <c r="TPS200" t="s">
        <v>330</v>
      </c>
      <c r="TPT200" t="s">
        <v>330</v>
      </c>
      <c r="TPU200" t="s">
        <v>330</v>
      </c>
      <c r="TPV200" t="s">
        <v>330</v>
      </c>
      <c r="TPW200" t="s">
        <v>330</v>
      </c>
      <c r="TPX200" t="s">
        <v>330</v>
      </c>
      <c r="TPY200" t="s">
        <v>330</v>
      </c>
      <c r="TPZ200" t="s">
        <v>330</v>
      </c>
      <c r="TQA200" t="s">
        <v>330</v>
      </c>
      <c r="TQB200" t="s">
        <v>330</v>
      </c>
      <c r="TQC200" t="s">
        <v>330</v>
      </c>
      <c r="TQD200" t="s">
        <v>330</v>
      </c>
      <c r="TQE200" t="s">
        <v>330</v>
      </c>
      <c r="TQF200" t="s">
        <v>330</v>
      </c>
      <c r="TQG200" t="s">
        <v>330</v>
      </c>
      <c r="TQH200" t="s">
        <v>330</v>
      </c>
      <c r="TQI200" t="s">
        <v>330</v>
      </c>
      <c r="TQJ200" t="s">
        <v>330</v>
      </c>
      <c r="TQK200" t="s">
        <v>330</v>
      </c>
      <c r="TQL200" t="s">
        <v>330</v>
      </c>
      <c r="TQM200" t="s">
        <v>330</v>
      </c>
      <c r="TQN200" t="s">
        <v>330</v>
      </c>
      <c r="TQO200" t="s">
        <v>330</v>
      </c>
      <c r="TQP200" t="s">
        <v>330</v>
      </c>
      <c r="TQQ200" t="s">
        <v>330</v>
      </c>
      <c r="TQR200" t="s">
        <v>330</v>
      </c>
      <c r="TQS200" t="s">
        <v>330</v>
      </c>
      <c r="TQT200" t="s">
        <v>330</v>
      </c>
      <c r="TQU200" t="s">
        <v>330</v>
      </c>
      <c r="TQV200" t="s">
        <v>330</v>
      </c>
      <c r="TQW200" t="s">
        <v>330</v>
      </c>
      <c r="TQX200" t="s">
        <v>330</v>
      </c>
      <c r="TQY200" t="s">
        <v>330</v>
      </c>
      <c r="TQZ200" t="s">
        <v>330</v>
      </c>
      <c r="TRA200" t="s">
        <v>330</v>
      </c>
      <c r="TRB200" t="s">
        <v>330</v>
      </c>
      <c r="TRC200" t="s">
        <v>330</v>
      </c>
      <c r="TRD200" t="s">
        <v>330</v>
      </c>
      <c r="TRE200" t="s">
        <v>330</v>
      </c>
      <c r="TRF200" t="s">
        <v>330</v>
      </c>
      <c r="TRG200" t="s">
        <v>330</v>
      </c>
      <c r="TRH200" t="s">
        <v>330</v>
      </c>
      <c r="TRI200" t="s">
        <v>330</v>
      </c>
      <c r="TRJ200" t="s">
        <v>330</v>
      </c>
      <c r="TRK200" t="s">
        <v>330</v>
      </c>
      <c r="TRL200" t="s">
        <v>330</v>
      </c>
      <c r="TRM200" t="s">
        <v>330</v>
      </c>
      <c r="TRN200" t="s">
        <v>330</v>
      </c>
      <c r="TRO200" t="s">
        <v>330</v>
      </c>
      <c r="TRP200" t="s">
        <v>330</v>
      </c>
      <c r="TRQ200" t="s">
        <v>330</v>
      </c>
      <c r="TRR200" t="s">
        <v>330</v>
      </c>
      <c r="TRS200" t="s">
        <v>330</v>
      </c>
      <c r="TRT200" t="s">
        <v>330</v>
      </c>
      <c r="TRU200" t="s">
        <v>330</v>
      </c>
      <c r="TRV200" t="s">
        <v>330</v>
      </c>
      <c r="TRW200" t="s">
        <v>330</v>
      </c>
      <c r="TRX200" t="s">
        <v>330</v>
      </c>
      <c r="TRY200" t="s">
        <v>330</v>
      </c>
      <c r="TRZ200" t="s">
        <v>330</v>
      </c>
      <c r="TSA200" t="s">
        <v>330</v>
      </c>
      <c r="TSB200" t="s">
        <v>330</v>
      </c>
      <c r="TSC200" t="s">
        <v>330</v>
      </c>
      <c r="TSD200" t="s">
        <v>330</v>
      </c>
      <c r="TSE200" t="s">
        <v>330</v>
      </c>
      <c r="TSF200" t="s">
        <v>330</v>
      </c>
      <c r="TSG200" t="s">
        <v>330</v>
      </c>
      <c r="TSH200" t="s">
        <v>330</v>
      </c>
      <c r="TSI200" t="s">
        <v>330</v>
      </c>
      <c r="TSJ200" t="s">
        <v>330</v>
      </c>
      <c r="TSK200" t="s">
        <v>330</v>
      </c>
      <c r="TSL200" t="s">
        <v>330</v>
      </c>
      <c r="TSM200" t="s">
        <v>330</v>
      </c>
      <c r="TSN200" t="s">
        <v>330</v>
      </c>
      <c r="TSO200" t="s">
        <v>330</v>
      </c>
      <c r="TSP200" t="s">
        <v>330</v>
      </c>
      <c r="TSQ200" t="s">
        <v>330</v>
      </c>
      <c r="TSR200" t="s">
        <v>330</v>
      </c>
      <c r="TSS200" t="s">
        <v>330</v>
      </c>
      <c r="TST200" t="s">
        <v>330</v>
      </c>
      <c r="TSU200" t="s">
        <v>330</v>
      </c>
      <c r="TSV200" t="s">
        <v>330</v>
      </c>
      <c r="TSW200" t="s">
        <v>330</v>
      </c>
      <c r="TSX200" t="s">
        <v>330</v>
      </c>
      <c r="TSY200" t="s">
        <v>330</v>
      </c>
      <c r="TSZ200" t="s">
        <v>330</v>
      </c>
      <c r="TTA200" t="s">
        <v>330</v>
      </c>
      <c r="TTB200" t="s">
        <v>330</v>
      </c>
      <c r="TTC200" t="s">
        <v>330</v>
      </c>
      <c r="TTD200" t="s">
        <v>330</v>
      </c>
      <c r="TTE200" t="s">
        <v>330</v>
      </c>
      <c r="TTF200" t="s">
        <v>330</v>
      </c>
      <c r="TTG200" t="s">
        <v>330</v>
      </c>
      <c r="TTH200" t="s">
        <v>330</v>
      </c>
      <c r="TTI200" t="s">
        <v>330</v>
      </c>
      <c r="TTJ200" t="s">
        <v>330</v>
      </c>
      <c r="TTK200" t="s">
        <v>330</v>
      </c>
      <c r="TTL200" t="s">
        <v>330</v>
      </c>
      <c r="TTM200" t="s">
        <v>330</v>
      </c>
      <c r="TTN200" t="s">
        <v>330</v>
      </c>
      <c r="TTO200" t="s">
        <v>330</v>
      </c>
      <c r="TTP200" t="s">
        <v>330</v>
      </c>
      <c r="TTQ200" t="s">
        <v>330</v>
      </c>
      <c r="TTR200" t="s">
        <v>330</v>
      </c>
      <c r="TTS200" t="s">
        <v>330</v>
      </c>
      <c r="TTT200" t="s">
        <v>330</v>
      </c>
      <c r="TTU200" t="s">
        <v>330</v>
      </c>
      <c r="TTV200" t="s">
        <v>330</v>
      </c>
      <c r="TTW200" t="s">
        <v>330</v>
      </c>
      <c r="TTX200" t="s">
        <v>330</v>
      </c>
      <c r="TTY200" t="s">
        <v>330</v>
      </c>
      <c r="TTZ200" t="s">
        <v>330</v>
      </c>
      <c r="TUA200" t="s">
        <v>330</v>
      </c>
      <c r="TUB200" t="s">
        <v>330</v>
      </c>
      <c r="TUC200" t="s">
        <v>330</v>
      </c>
      <c r="TUD200" t="s">
        <v>330</v>
      </c>
      <c r="TUE200" t="s">
        <v>330</v>
      </c>
      <c r="TUF200" t="s">
        <v>330</v>
      </c>
      <c r="TUG200" t="s">
        <v>330</v>
      </c>
      <c r="TUH200" t="s">
        <v>330</v>
      </c>
      <c r="TUI200" t="s">
        <v>330</v>
      </c>
      <c r="TUJ200" t="s">
        <v>330</v>
      </c>
      <c r="TUK200" t="s">
        <v>330</v>
      </c>
      <c r="TUL200" t="s">
        <v>330</v>
      </c>
      <c r="TUM200" t="s">
        <v>330</v>
      </c>
      <c r="TUN200" t="s">
        <v>330</v>
      </c>
      <c r="TUO200" t="s">
        <v>330</v>
      </c>
      <c r="TUP200" t="s">
        <v>330</v>
      </c>
      <c r="TUQ200" t="s">
        <v>330</v>
      </c>
      <c r="TUR200" t="s">
        <v>330</v>
      </c>
      <c r="TUS200" t="s">
        <v>330</v>
      </c>
      <c r="TUT200" t="s">
        <v>330</v>
      </c>
      <c r="TUU200" t="s">
        <v>330</v>
      </c>
      <c r="TUV200" t="s">
        <v>330</v>
      </c>
      <c r="TUW200" t="s">
        <v>330</v>
      </c>
      <c r="TUX200" t="s">
        <v>330</v>
      </c>
      <c r="TUY200" t="s">
        <v>330</v>
      </c>
      <c r="TUZ200" t="s">
        <v>330</v>
      </c>
      <c r="TVA200" t="s">
        <v>330</v>
      </c>
      <c r="TVB200" t="s">
        <v>330</v>
      </c>
      <c r="TVC200" t="s">
        <v>330</v>
      </c>
      <c r="TVD200" t="s">
        <v>330</v>
      </c>
      <c r="TVE200" t="s">
        <v>330</v>
      </c>
      <c r="TVF200" t="s">
        <v>330</v>
      </c>
      <c r="TVG200" t="s">
        <v>330</v>
      </c>
      <c r="TVH200" t="s">
        <v>330</v>
      </c>
      <c r="TVI200" t="s">
        <v>330</v>
      </c>
      <c r="TVJ200" t="s">
        <v>330</v>
      </c>
      <c r="TVK200" t="s">
        <v>330</v>
      </c>
      <c r="TVL200" t="s">
        <v>330</v>
      </c>
      <c r="TVM200" t="s">
        <v>330</v>
      </c>
      <c r="TVN200" t="s">
        <v>330</v>
      </c>
      <c r="TVO200" t="s">
        <v>330</v>
      </c>
      <c r="TVP200" t="s">
        <v>330</v>
      </c>
      <c r="TVQ200" t="s">
        <v>330</v>
      </c>
      <c r="TVR200" t="s">
        <v>330</v>
      </c>
      <c r="TVS200" t="s">
        <v>330</v>
      </c>
      <c r="TVT200" t="s">
        <v>330</v>
      </c>
      <c r="TVU200" t="s">
        <v>330</v>
      </c>
      <c r="TVV200" t="s">
        <v>330</v>
      </c>
      <c r="TVW200" t="s">
        <v>330</v>
      </c>
      <c r="TVX200" t="s">
        <v>330</v>
      </c>
      <c r="TVY200" t="s">
        <v>330</v>
      </c>
      <c r="TVZ200" t="s">
        <v>330</v>
      </c>
      <c r="TWA200" t="s">
        <v>330</v>
      </c>
      <c r="TWB200" t="s">
        <v>330</v>
      </c>
      <c r="TWC200" t="s">
        <v>330</v>
      </c>
      <c r="TWD200" t="s">
        <v>330</v>
      </c>
      <c r="TWE200" t="s">
        <v>330</v>
      </c>
      <c r="TWF200" t="s">
        <v>330</v>
      </c>
      <c r="TWG200" t="s">
        <v>330</v>
      </c>
      <c r="TWH200" t="s">
        <v>330</v>
      </c>
      <c r="TWI200" t="s">
        <v>330</v>
      </c>
      <c r="TWJ200" t="s">
        <v>330</v>
      </c>
      <c r="TWK200" t="s">
        <v>330</v>
      </c>
      <c r="TWL200" t="s">
        <v>330</v>
      </c>
      <c r="TWM200" t="s">
        <v>330</v>
      </c>
      <c r="TWN200" t="s">
        <v>330</v>
      </c>
      <c r="TWO200" t="s">
        <v>330</v>
      </c>
      <c r="TWP200" t="s">
        <v>330</v>
      </c>
      <c r="TWQ200" t="s">
        <v>330</v>
      </c>
      <c r="TWR200" t="s">
        <v>330</v>
      </c>
      <c r="TWS200" t="s">
        <v>330</v>
      </c>
      <c r="TWT200" t="s">
        <v>330</v>
      </c>
      <c r="TWU200" t="s">
        <v>330</v>
      </c>
      <c r="TWV200" t="s">
        <v>330</v>
      </c>
      <c r="TWW200" t="s">
        <v>330</v>
      </c>
      <c r="TWX200" t="s">
        <v>330</v>
      </c>
      <c r="TWY200" t="s">
        <v>330</v>
      </c>
      <c r="TWZ200" t="s">
        <v>330</v>
      </c>
      <c r="TXA200" t="s">
        <v>330</v>
      </c>
      <c r="TXB200" t="s">
        <v>330</v>
      </c>
      <c r="TXC200" t="s">
        <v>330</v>
      </c>
      <c r="TXD200" t="s">
        <v>330</v>
      </c>
      <c r="TXE200" t="s">
        <v>330</v>
      </c>
      <c r="TXF200" t="s">
        <v>330</v>
      </c>
      <c r="TXG200" t="s">
        <v>330</v>
      </c>
      <c r="TXH200" t="s">
        <v>330</v>
      </c>
      <c r="TXI200" t="s">
        <v>330</v>
      </c>
      <c r="TXJ200" t="s">
        <v>330</v>
      </c>
      <c r="TXK200" t="s">
        <v>330</v>
      </c>
      <c r="TXL200" t="s">
        <v>330</v>
      </c>
      <c r="TXM200" t="s">
        <v>330</v>
      </c>
      <c r="TXN200" t="s">
        <v>330</v>
      </c>
      <c r="TXO200" t="s">
        <v>330</v>
      </c>
      <c r="TXP200" t="s">
        <v>330</v>
      </c>
      <c r="TXQ200" t="s">
        <v>330</v>
      </c>
      <c r="TXR200" t="s">
        <v>330</v>
      </c>
      <c r="TXS200" t="s">
        <v>330</v>
      </c>
      <c r="TXT200" t="s">
        <v>330</v>
      </c>
      <c r="TXU200" t="s">
        <v>330</v>
      </c>
      <c r="TXV200" t="s">
        <v>330</v>
      </c>
      <c r="TXW200" t="s">
        <v>330</v>
      </c>
      <c r="TXX200" t="s">
        <v>330</v>
      </c>
      <c r="TXY200" t="s">
        <v>330</v>
      </c>
      <c r="TXZ200" t="s">
        <v>330</v>
      </c>
      <c r="TYA200" t="s">
        <v>330</v>
      </c>
      <c r="TYB200" t="s">
        <v>330</v>
      </c>
      <c r="TYC200" t="s">
        <v>330</v>
      </c>
      <c r="TYD200" t="s">
        <v>330</v>
      </c>
      <c r="TYE200" t="s">
        <v>330</v>
      </c>
      <c r="TYF200" t="s">
        <v>330</v>
      </c>
      <c r="TYG200" t="s">
        <v>330</v>
      </c>
      <c r="TYH200" t="s">
        <v>330</v>
      </c>
      <c r="TYI200" t="s">
        <v>330</v>
      </c>
      <c r="TYJ200" t="s">
        <v>330</v>
      </c>
      <c r="TYK200" t="s">
        <v>330</v>
      </c>
      <c r="TYL200" t="s">
        <v>330</v>
      </c>
      <c r="TYM200" t="s">
        <v>330</v>
      </c>
      <c r="TYN200" t="s">
        <v>330</v>
      </c>
      <c r="TYO200" t="s">
        <v>330</v>
      </c>
      <c r="TYP200" t="s">
        <v>330</v>
      </c>
      <c r="TYQ200" t="s">
        <v>330</v>
      </c>
      <c r="TYR200" t="s">
        <v>330</v>
      </c>
      <c r="TYS200" t="s">
        <v>330</v>
      </c>
      <c r="TYT200" t="s">
        <v>330</v>
      </c>
      <c r="TYU200" t="s">
        <v>330</v>
      </c>
      <c r="TYV200" t="s">
        <v>330</v>
      </c>
      <c r="TYW200" t="s">
        <v>330</v>
      </c>
      <c r="TYX200" t="s">
        <v>330</v>
      </c>
      <c r="TYY200" t="s">
        <v>330</v>
      </c>
      <c r="TYZ200" t="s">
        <v>330</v>
      </c>
      <c r="TZA200" t="s">
        <v>330</v>
      </c>
      <c r="TZB200" t="s">
        <v>330</v>
      </c>
      <c r="TZC200" t="s">
        <v>330</v>
      </c>
      <c r="TZD200" t="s">
        <v>330</v>
      </c>
      <c r="TZE200" t="s">
        <v>330</v>
      </c>
      <c r="TZF200" t="s">
        <v>330</v>
      </c>
      <c r="TZG200" t="s">
        <v>330</v>
      </c>
      <c r="TZH200" t="s">
        <v>330</v>
      </c>
      <c r="TZI200" t="s">
        <v>330</v>
      </c>
      <c r="TZJ200" t="s">
        <v>330</v>
      </c>
      <c r="TZK200" t="s">
        <v>330</v>
      </c>
      <c r="TZL200" t="s">
        <v>330</v>
      </c>
      <c r="TZM200" t="s">
        <v>330</v>
      </c>
      <c r="TZN200" t="s">
        <v>330</v>
      </c>
      <c r="TZO200" t="s">
        <v>330</v>
      </c>
      <c r="TZP200" t="s">
        <v>330</v>
      </c>
      <c r="TZQ200" t="s">
        <v>330</v>
      </c>
      <c r="TZR200" t="s">
        <v>330</v>
      </c>
      <c r="TZS200" t="s">
        <v>330</v>
      </c>
      <c r="TZT200" t="s">
        <v>330</v>
      </c>
      <c r="TZU200" t="s">
        <v>330</v>
      </c>
      <c r="TZV200" t="s">
        <v>330</v>
      </c>
      <c r="TZW200" t="s">
        <v>330</v>
      </c>
      <c r="TZX200" t="s">
        <v>330</v>
      </c>
      <c r="TZY200" t="s">
        <v>330</v>
      </c>
      <c r="TZZ200" t="s">
        <v>330</v>
      </c>
      <c r="UAA200" t="s">
        <v>330</v>
      </c>
      <c r="UAB200" t="s">
        <v>330</v>
      </c>
      <c r="UAC200" t="s">
        <v>330</v>
      </c>
      <c r="UAD200" t="s">
        <v>330</v>
      </c>
      <c r="UAE200" t="s">
        <v>330</v>
      </c>
      <c r="UAF200" t="s">
        <v>330</v>
      </c>
      <c r="UAG200" t="s">
        <v>330</v>
      </c>
      <c r="UAH200" t="s">
        <v>330</v>
      </c>
      <c r="UAI200" t="s">
        <v>330</v>
      </c>
      <c r="UAJ200" t="s">
        <v>330</v>
      </c>
      <c r="UAK200" t="s">
        <v>330</v>
      </c>
      <c r="UAL200" t="s">
        <v>330</v>
      </c>
      <c r="UAM200" t="s">
        <v>330</v>
      </c>
      <c r="UAN200" t="s">
        <v>330</v>
      </c>
      <c r="UAO200" t="s">
        <v>330</v>
      </c>
      <c r="UAP200" t="s">
        <v>330</v>
      </c>
      <c r="UAQ200" t="s">
        <v>330</v>
      </c>
      <c r="UAR200" t="s">
        <v>330</v>
      </c>
      <c r="UAS200" t="s">
        <v>330</v>
      </c>
      <c r="UAT200" t="s">
        <v>330</v>
      </c>
      <c r="UAU200" t="s">
        <v>330</v>
      </c>
      <c r="UAV200" t="s">
        <v>330</v>
      </c>
      <c r="UAW200" t="s">
        <v>330</v>
      </c>
      <c r="UAX200" t="s">
        <v>330</v>
      </c>
      <c r="UAY200" t="s">
        <v>330</v>
      </c>
      <c r="UAZ200" t="s">
        <v>330</v>
      </c>
      <c r="UBA200" t="s">
        <v>330</v>
      </c>
      <c r="UBB200" t="s">
        <v>330</v>
      </c>
      <c r="UBC200" t="s">
        <v>330</v>
      </c>
      <c r="UBD200" t="s">
        <v>330</v>
      </c>
      <c r="UBE200" t="s">
        <v>330</v>
      </c>
      <c r="UBF200" t="s">
        <v>330</v>
      </c>
      <c r="UBG200" t="s">
        <v>330</v>
      </c>
      <c r="UBH200" t="s">
        <v>330</v>
      </c>
      <c r="UBI200" t="s">
        <v>330</v>
      </c>
      <c r="UBJ200" t="s">
        <v>330</v>
      </c>
      <c r="UBK200" t="s">
        <v>330</v>
      </c>
      <c r="UBL200" t="s">
        <v>330</v>
      </c>
      <c r="UBM200" t="s">
        <v>330</v>
      </c>
      <c r="UBN200" t="s">
        <v>330</v>
      </c>
      <c r="UBO200" t="s">
        <v>330</v>
      </c>
      <c r="UBP200" t="s">
        <v>330</v>
      </c>
      <c r="UBQ200" t="s">
        <v>330</v>
      </c>
      <c r="UBR200" t="s">
        <v>330</v>
      </c>
      <c r="UBS200" t="s">
        <v>330</v>
      </c>
      <c r="UBT200" t="s">
        <v>330</v>
      </c>
      <c r="UBU200" t="s">
        <v>330</v>
      </c>
      <c r="UBV200" t="s">
        <v>330</v>
      </c>
      <c r="UBW200" t="s">
        <v>330</v>
      </c>
      <c r="UBX200" t="s">
        <v>330</v>
      </c>
      <c r="UBY200" t="s">
        <v>330</v>
      </c>
      <c r="UBZ200" t="s">
        <v>330</v>
      </c>
      <c r="UCA200" t="s">
        <v>330</v>
      </c>
      <c r="UCB200" t="s">
        <v>330</v>
      </c>
      <c r="UCC200" t="s">
        <v>330</v>
      </c>
      <c r="UCD200" t="s">
        <v>330</v>
      </c>
      <c r="UCE200" t="s">
        <v>330</v>
      </c>
      <c r="UCF200" t="s">
        <v>330</v>
      </c>
      <c r="UCG200" t="s">
        <v>330</v>
      </c>
      <c r="UCH200" t="s">
        <v>330</v>
      </c>
      <c r="UCI200" t="s">
        <v>330</v>
      </c>
      <c r="UCJ200" t="s">
        <v>330</v>
      </c>
      <c r="UCK200" t="s">
        <v>330</v>
      </c>
      <c r="UCL200" t="s">
        <v>330</v>
      </c>
      <c r="UCM200" t="s">
        <v>330</v>
      </c>
      <c r="UCN200" t="s">
        <v>330</v>
      </c>
      <c r="UCO200" t="s">
        <v>330</v>
      </c>
      <c r="UCP200" t="s">
        <v>330</v>
      </c>
      <c r="UCQ200" t="s">
        <v>330</v>
      </c>
      <c r="UCR200" t="s">
        <v>330</v>
      </c>
      <c r="UCS200" t="s">
        <v>330</v>
      </c>
      <c r="UCT200" t="s">
        <v>330</v>
      </c>
      <c r="UCU200" t="s">
        <v>330</v>
      </c>
      <c r="UCV200" t="s">
        <v>330</v>
      </c>
      <c r="UCW200" t="s">
        <v>330</v>
      </c>
      <c r="UCX200" t="s">
        <v>330</v>
      </c>
      <c r="UCY200" t="s">
        <v>330</v>
      </c>
      <c r="UCZ200" t="s">
        <v>330</v>
      </c>
      <c r="UDA200" t="s">
        <v>330</v>
      </c>
      <c r="UDB200" t="s">
        <v>330</v>
      </c>
      <c r="UDC200" t="s">
        <v>330</v>
      </c>
      <c r="UDD200" t="s">
        <v>330</v>
      </c>
      <c r="UDE200" t="s">
        <v>330</v>
      </c>
      <c r="UDF200" t="s">
        <v>330</v>
      </c>
      <c r="UDG200" t="s">
        <v>330</v>
      </c>
      <c r="UDH200" t="s">
        <v>330</v>
      </c>
      <c r="UDI200" t="s">
        <v>330</v>
      </c>
      <c r="UDJ200" t="s">
        <v>330</v>
      </c>
      <c r="UDK200" t="s">
        <v>330</v>
      </c>
      <c r="UDL200" t="s">
        <v>330</v>
      </c>
      <c r="UDM200" t="s">
        <v>330</v>
      </c>
      <c r="UDN200" t="s">
        <v>330</v>
      </c>
      <c r="UDO200" t="s">
        <v>330</v>
      </c>
      <c r="UDP200" t="s">
        <v>330</v>
      </c>
      <c r="UDQ200" t="s">
        <v>330</v>
      </c>
      <c r="UDR200" t="s">
        <v>330</v>
      </c>
      <c r="UDS200" t="s">
        <v>330</v>
      </c>
      <c r="UDT200" t="s">
        <v>330</v>
      </c>
      <c r="UDU200" t="s">
        <v>330</v>
      </c>
      <c r="UDV200" t="s">
        <v>330</v>
      </c>
      <c r="UDW200" t="s">
        <v>330</v>
      </c>
      <c r="UDX200" t="s">
        <v>330</v>
      </c>
      <c r="UDY200" t="s">
        <v>330</v>
      </c>
      <c r="UDZ200" t="s">
        <v>330</v>
      </c>
      <c r="UEA200" t="s">
        <v>330</v>
      </c>
      <c r="UEB200" t="s">
        <v>330</v>
      </c>
      <c r="UEC200" t="s">
        <v>330</v>
      </c>
      <c r="UED200" t="s">
        <v>330</v>
      </c>
      <c r="UEE200" t="s">
        <v>330</v>
      </c>
      <c r="UEF200" t="s">
        <v>330</v>
      </c>
      <c r="UEG200" t="s">
        <v>330</v>
      </c>
      <c r="UEH200" t="s">
        <v>330</v>
      </c>
      <c r="UEI200" t="s">
        <v>330</v>
      </c>
      <c r="UEJ200" t="s">
        <v>330</v>
      </c>
      <c r="UEK200" t="s">
        <v>330</v>
      </c>
      <c r="UEL200" t="s">
        <v>330</v>
      </c>
      <c r="UEM200" t="s">
        <v>330</v>
      </c>
      <c r="UEN200" t="s">
        <v>330</v>
      </c>
      <c r="UEO200" t="s">
        <v>330</v>
      </c>
      <c r="UEP200" t="s">
        <v>330</v>
      </c>
      <c r="UEQ200" t="s">
        <v>330</v>
      </c>
      <c r="UER200" t="s">
        <v>330</v>
      </c>
      <c r="UES200" t="s">
        <v>330</v>
      </c>
      <c r="UET200" t="s">
        <v>330</v>
      </c>
      <c r="UEU200" t="s">
        <v>330</v>
      </c>
      <c r="UEV200" t="s">
        <v>330</v>
      </c>
      <c r="UEW200" t="s">
        <v>330</v>
      </c>
      <c r="UEX200" t="s">
        <v>330</v>
      </c>
      <c r="UEY200" t="s">
        <v>330</v>
      </c>
      <c r="UEZ200" t="s">
        <v>330</v>
      </c>
      <c r="UFA200" t="s">
        <v>330</v>
      </c>
      <c r="UFB200" t="s">
        <v>330</v>
      </c>
      <c r="UFC200" t="s">
        <v>330</v>
      </c>
      <c r="UFD200" t="s">
        <v>330</v>
      </c>
      <c r="UFE200" t="s">
        <v>330</v>
      </c>
      <c r="UFF200" t="s">
        <v>330</v>
      </c>
      <c r="UFG200" t="s">
        <v>330</v>
      </c>
      <c r="UFH200" t="s">
        <v>330</v>
      </c>
      <c r="UFI200" t="s">
        <v>330</v>
      </c>
      <c r="UFJ200" t="s">
        <v>330</v>
      </c>
      <c r="UFK200" t="s">
        <v>330</v>
      </c>
      <c r="UFL200" t="s">
        <v>330</v>
      </c>
      <c r="UFM200" t="s">
        <v>330</v>
      </c>
      <c r="UFN200" t="s">
        <v>330</v>
      </c>
      <c r="UFO200" t="s">
        <v>330</v>
      </c>
      <c r="UFP200" t="s">
        <v>330</v>
      </c>
      <c r="UFQ200" t="s">
        <v>330</v>
      </c>
      <c r="UFR200" t="s">
        <v>330</v>
      </c>
      <c r="UFS200" t="s">
        <v>330</v>
      </c>
      <c r="UFT200" t="s">
        <v>330</v>
      </c>
      <c r="UFU200" t="s">
        <v>330</v>
      </c>
      <c r="UFV200" t="s">
        <v>330</v>
      </c>
      <c r="UFW200" t="s">
        <v>330</v>
      </c>
      <c r="UFX200" t="s">
        <v>330</v>
      </c>
      <c r="UFY200" t="s">
        <v>330</v>
      </c>
      <c r="UFZ200" t="s">
        <v>330</v>
      </c>
      <c r="UGA200" t="s">
        <v>330</v>
      </c>
      <c r="UGB200" t="s">
        <v>330</v>
      </c>
      <c r="UGC200" t="s">
        <v>330</v>
      </c>
      <c r="UGD200" t="s">
        <v>330</v>
      </c>
      <c r="UGE200" t="s">
        <v>330</v>
      </c>
      <c r="UGF200" t="s">
        <v>330</v>
      </c>
      <c r="UGG200" t="s">
        <v>330</v>
      </c>
      <c r="UGH200" t="s">
        <v>330</v>
      </c>
      <c r="UGI200" t="s">
        <v>330</v>
      </c>
      <c r="UGJ200" t="s">
        <v>330</v>
      </c>
      <c r="UGK200" t="s">
        <v>330</v>
      </c>
      <c r="UGL200" t="s">
        <v>330</v>
      </c>
      <c r="UGM200" t="s">
        <v>330</v>
      </c>
      <c r="UGN200" t="s">
        <v>330</v>
      </c>
      <c r="UGO200" t="s">
        <v>330</v>
      </c>
      <c r="UGP200" t="s">
        <v>330</v>
      </c>
      <c r="UGQ200" t="s">
        <v>330</v>
      </c>
      <c r="UGR200" t="s">
        <v>330</v>
      </c>
      <c r="UGS200" t="s">
        <v>330</v>
      </c>
      <c r="UGT200" t="s">
        <v>330</v>
      </c>
      <c r="UGU200" t="s">
        <v>330</v>
      </c>
      <c r="UGV200" t="s">
        <v>330</v>
      </c>
      <c r="UGW200" t="s">
        <v>330</v>
      </c>
      <c r="UGX200" t="s">
        <v>330</v>
      </c>
      <c r="UGY200" t="s">
        <v>330</v>
      </c>
      <c r="UGZ200" t="s">
        <v>330</v>
      </c>
      <c r="UHA200" t="s">
        <v>330</v>
      </c>
      <c r="UHB200" t="s">
        <v>330</v>
      </c>
      <c r="UHC200" t="s">
        <v>330</v>
      </c>
      <c r="UHD200" t="s">
        <v>330</v>
      </c>
      <c r="UHE200" t="s">
        <v>330</v>
      </c>
      <c r="UHF200" t="s">
        <v>330</v>
      </c>
      <c r="UHG200" t="s">
        <v>330</v>
      </c>
      <c r="UHH200" t="s">
        <v>330</v>
      </c>
      <c r="UHI200" t="s">
        <v>330</v>
      </c>
      <c r="UHJ200" t="s">
        <v>330</v>
      </c>
      <c r="UHK200" t="s">
        <v>330</v>
      </c>
      <c r="UHL200" t="s">
        <v>330</v>
      </c>
      <c r="UHM200" t="s">
        <v>330</v>
      </c>
      <c r="UHN200" t="s">
        <v>330</v>
      </c>
      <c r="UHO200" t="s">
        <v>330</v>
      </c>
      <c r="UHP200" t="s">
        <v>330</v>
      </c>
      <c r="UHQ200" t="s">
        <v>330</v>
      </c>
      <c r="UHR200" t="s">
        <v>330</v>
      </c>
      <c r="UHS200" t="s">
        <v>330</v>
      </c>
      <c r="UHT200" t="s">
        <v>330</v>
      </c>
      <c r="UHU200" t="s">
        <v>330</v>
      </c>
      <c r="UHV200" t="s">
        <v>330</v>
      </c>
      <c r="UHW200" t="s">
        <v>330</v>
      </c>
      <c r="UHX200" t="s">
        <v>330</v>
      </c>
      <c r="UHY200" t="s">
        <v>330</v>
      </c>
      <c r="UHZ200" t="s">
        <v>330</v>
      </c>
      <c r="UIA200" t="s">
        <v>330</v>
      </c>
      <c r="UIB200" t="s">
        <v>330</v>
      </c>
      <c r="UIC200" t="s">
        <v>330</v>
      </c>
      <c r="UID200" t="s">
        <v>330</v>
      </c>
      <c r="UIE200" t="s">
        <v>330</v>
      </c>
      <c r="UIF200" t="s">
        <v>330</v>
      </c>
      <c r="UIG200" t="s">
        <v>330</v>
      </c>
      <c r="UIH200" t="s">
        <v>330</v>
      </c>
      <c r="UII200" t="s">
        <v>330</v>
      </c>
      <c r="UIJ200" t="s">
        <v>330</v>
      </c>
      <c r="UIK200" t="s">
        <v>330</v>
      </c>
      <c r="UIL200" t="s">
        <v>330</v>
      </c>
      <c r="UIM200" t="s">
        <v>330</v>
      </c>
      <c r="UIN200" t="s">
        <v>330</v>
      </c>
      <c r="UIO200" t="s">
        <v>330</v>
      </c>
      <c r="UIP200" t="s">
        <v>330</v>
      </c>
      <c r="UIQ200" t="s">
        <v>330</v>
      </c>
      <c r="UIR200" t="s">
        <v>330</v>
      </c>
      <c r="UIS200" t="s">
        <v>330</v>
      </c>
      <c r="UIT200" t="s">
        <v>330</v>
      </c>
      <c r="UIU200" t="s">
        <v>330</v>
      </c>
      <c r="UIV200" t="s">
        <v>330</v>
      </c>
      <c r="UIW200" t="s">
        <v>330</v>
      </c>
      <c r="UIX200" t="s">
        <v>330</v>
      </c>
      <c r="UIY200" t="s">
        <v>330</v>
      </c>
      <c r="UIZ200" t="s">
        <v>330</v>
      </c>
      <c r="UJA200" t="s">
        <v>330</v>
      </c>
      <c r="UJB200" t="s">
        <v>330</v>
      </c>
      <c r="UJC200" t="s">
        <v>330</v>
      </c>
      <c r="UJD200" t="s">
        <v>330</v>
      </c>
      <c r="UJE200" t="s">
        <v>330</v>
      </c>
      <c r="UJF200" t="s">
        <v>330</v>
      </c>
      <c r="UJG200" t="s">
        <v>330</v>
      </c>
      <c r="UJH200" t="s">
        <v>330</v>
      </c>
      <c r="UJI200" t="s">
        <v>330</v>
      </c>
      <c r="UJJ200" t="s">
        <v>330</v>
      </c>
      <c r="UJK200" t="s">
        <v>330</v>
      </c>
      <c r="UJL200" t="s">
        <v>330</v>
      </c>
      <c r="UJM200" t="s">
        <v>330</v>
      </c>
      <c r="UJN200" t="s">
        <v>330</v>
      </c>
      <c r="UJO200" t="s">
        <v>330</v>
      </c>
      <c r="UJP200" t="s">
        <v>330</v>
      </c>
      <c r="UJQ200" t="s">
        <v>330</v>
      </c>
      <c r="UJR200" t="s">
        <v>330</v>
      </c>
      <c r="UJS200" t="s">
        <v>330</v>
      </c>
      <c r="UJT200" t="s">
        <v>330</v>
      </c>
      <c r="UJU200" t="s">
        <v>330</v>
      </c>
      <c r="UJV200" t="s">
        <v>330</v>
      </c>
      <c r="UJW200" t="s">
        <v>330</v>
      </c>
      <c r="UJX200" t="s">
        <v>330</v>
      </c>
      <c r="UJY200" t="s">
        <v>330</v>
      </c>
      <c r="UJZ200" t="s">
        <v>330</v>
      </c>
      <c r="UKA200" t="s">
        <v>330</v>
      </c>
      <c r="UKB200" t="s">
        <v>330</v>
      </c>
      <c r="UKC200" t="s">
        <v>330</v>
      </c>
      <c r="UKD200" t="s">
        <v>330</v>
      </c>
      <c r="UKE200" t="s">
        <v>330</v>
      </c>
      <c r="UKF200" t="s">
        <v>330</v>
      </c>
      <c r="UKG200" t="s">
        <v>330</v>
      </c>
      <c r="UKH200" t="s">
        <v>330</v>
      </c>
      <c r="UKI200" t="s">
        <v>330</v>
      </c>
      <c r="UKJ200" t="s">
        <v>330</v>
      </c>
      <c r="UKK200" t="s">
        <v>330</v>
      </c>
      <c r="UKL200" t="s">
        <v>330</v>
      </c>
      <c r="UKM200" t="s">
        <v>330</v>
      </c>
      <c r="UKN200" t="s">
        <v>330</v>
      </c>
      <c r="UKO200" t="s">
        <v>330</v>
      </c>
      <c r="UKP200" t="s">
        <v>330</v>
      </c>
      <c r="UKQ200" t="s">
        <v>330</v>
      </c>
      <c r="UKR200" t="s">
        <v>330</v>
      </c>
      <c r="UKS200" t="s">
        <v>330</v>
      </c>
      <c r="UKT200" t="s">
        <v>330</v>
      </c>
      <c r="UKU200" t="s">
        <v>330</v>
      </c>
      <c r="UKV200" t="s">
        <v>330</v>
      </c>
      <c r="UKW200" t="s">
        <v>330</v>
      </c>
      <c r="UKX200" t="s">
        <v>330</v>
      </c>
      <c r="UKY200" t="s">
        <v>330</v>
      </c>
      <c r="UKZ200" t="s">
        <v>330</v>
      </c>
      <c r="ULA200" t="s">
        <v>330</v>
      </c>
      <c r="ULB200" t="s">
        <v>330</v>
      </c>
      <c r="ULC200" t="s">
        <v>330</v>
      </c>
      <c r="ULD200" t="s">
        <v>330</v>
      </c>
      <c r="ULE200" t="s">
        <v>330</v>
      </c>
      <c r="ULF200" t="s">
        <v>330</v>
      </c>
      <c r="ULG200" t="s">
        <v>330</v>
      </c>
      <c r="ULH200" t="s">
        <v>330</v>
      </c>
      <c r="ULI200" t="s">
        <v>330</v>
      </c>
      <c r="ULJ200" t="s">
        <v>330</v>
      </c>
      <c r="ULK200" t="s">
        <v>330</v>
      </c>
      <c r="ULL200" t="s">
        <v>330</v>
      </c>
      <c r="ULM200" t="s">
        <v>330</v>
      </c>
      <c r="ULN200" t="s">
        <v>330</v>
      </c>
      <c r="ULO200" t="s">
        <v>330</v>
      </c>
      <c r="ULP200" t="s">
        <v>330</v>
      </c>
      <c r="ULQ200" t="s">
        <v>330</v>
      </c>
      <c r="ULR200" t="s">
        <v>330</v>
      </c>
      <c r="ULS200" t="s">
        <v>330</v>
      </c>
      <c r="ULT200" t="s">
        <v>330</v>
      </c>
      <c r="ULU200" t="s">
        <v>330</v>
      </c>
      <c r="ULV200" t="s">
        <v>330</v>
      </c>
      <c r="ULW200" t="s">
        <v>330</v>
      </c>
      <c r="ULX200" t="s">
        <v>330</v>
      </c>
      <c r="ULY200" t="s">
        <v>330</v>
      </c>
      <c r="ULZ200" t="s">
        <v>330</v>
      </c>
      <c r="UMA200" t="s">
        <v>330</v>
      </c>
      <c r="UMB200" t="s">
        <v>330</v>
      </c>
      <c r="UMC200" t="s">
        <v>330</v>
      </c>
      <c r="UMD200" t="s">
        <v>330</v>
      </c>
      <c r="UME200" t="s">
        <v>330</v>
      </c>
      <c r="UMF200" t="s">
        <v>330</v>
      </c>
      <c r="UMG200" t="s">
        <v>330</v>
      </c>
      <c r="UMH200" t="s">
        <v>330</v>
      </c>
      <c r="UMI200" t="s">
        <v>330</v>
      </c>
      <c r="UMJ200" t="s">
        <v>330</v>
      </c>
      <c r="UMK200" t="s">
        <v>330</v>
      </c>
      <c r="UML200" t="s">
        <v>330</v>
      </c>
      <c r="UMM200" t="s">
        <v>330</v>
      </c>
      <c r="UMN200" t="s">
        <v>330</v>
      </c>
      <c r="UMO200" t="s">
        <v>330</v>
      </c>
      <c r="UMP200" t="s">
        <v>330</v>
      </c>
      <c r="UMQ200" t="s">
        <v>330</v>
      </c>
      <c r="UMR200" t="s">
        <v>330</v>
      </c>
      <c r="UMS200" t="s">
        <v>330</v>
      </c>
      <c r="UMT200" t="s">
        <v>330</v>
      </c>
      <c r="UMU200" t="s">
        <v>330</v>
      </c>
      <c r="UMV200" t="s">
        <v>330</v>
      </c>
      <c r="UMW200" t="s">
        <v>330</v>
      </c>
      <c r="UMX200" t="s">
        <v>330</v>
      </c>
      <c r="UMY200" t="s">
        <v>330</v>
      </c>
      <c r="UMZ200" t="s">
        <v>330</v>
      </c>
      <c r="UNA200" t="s">
        <v>330</v>
      </c>
      <c r="UNB200" t="s">
        <v>330</v>
      </c>
      <c r="UNC200" t="s">
        <v>330</v>
      </c>
      <c r="UND200" t="s">
        <v>330</v>
      </c>
      <c r="UNE200" t="s">
        <v>330</v>
      </c>
      <c r="UNF200" t="s">
        <v>330</v>
      </c>
      <c r="UNG200" t="s">
        <v>330</v>
      </c>
      <c r="UNH200" t="s">
        <v>330</v>
      </c>
      <c r="UNI200" t="s">
        <v>330</v>
      </c>
      <c r="UNJ200" t="s">
        <v>330</v>
      </c>
      <c r="UNK200" t="s">
        <v>330</v>
      </c>
      <c r="UNL200" t="s">
        <v>330</v>
      </c>
      <c r="UNM200" t="s">
        <v>330</v>
      </c>
      <c r="UNN200" t="s">
        <v>330</v>
      </c>
      <c r="UNO200" t="s">
        <v>330</v>
      </c>
      <c r="UNP200" t="s">
        <v>330</v>
      </c>
      <c r="UNQ200" t="s">
        <v>330</v>
      </c>
      <c r="UNR200" t="s">
        <v>330</v>
      </c>
      <c r="UNS200" t="s">
        <v>330</v>
      </c>
      <c r="UNT200" t="s">
        <v>330</v>
      </c>
      <c r="UNU200" t="s">
        <v>330</v>
      </c>
      <c r="UNV200" t="s">
        <v>330</v>
      </c>
      <c r="UNW200" t="s">
        <v>330</v>
      </c>
      <c r="UNX200" t="s">
        <v>330</v>
      </c>
      <c r="UNY200" t="s">
        <v>330</v>
      </c>
      <c r="UNZ200" t="s">
        <v>330</v>
      </c>
      <c r="UOA200" t="s">
        <v>330</v>
      </c>
      <c r="UOB200" t="s">
        <v>330</v>
      </c>
      <c r="UOC200" t="s">
        <v>330</v>
      </c>
      <c r="UOD200" t="s">
        <v>330</v>
      </c>
      <c r="UOE200" t="s">
        <v>330</v>
      </c>
      <c r="UOF200" t="s">
        <v>330</v>
      </c>
      <c r="UOG200" t="s">
        <v>330</v>
      </c>
      <c r="UOH200" t="s">
        <v>330</v>
      </c>
      <c r="UOI200" t="s">
        <v>330</v>
      </c>
      <c r="UOJ200" t="s">
        <v>330</v>
      </c>
      <c r="UOK200" t="s">
        <v>330</v>
      </c>
      <c r="UOL200" t="s">
        <v>330</v>
      </c>
      <c r="UOM200" t="s">
        <v>330</v>
      </c>
      <c r="UON200" t="s">
        <v>330</v>
      </c>
      <c r="UOO200" t="s">
        <v>330</v>
      </c>
      <c r="UOP200" t="s">
        <v>330</v>
      </c>
      <c r="UOQ200" t="s">
        <v>330</v>
      </c>
      <c r="UOR200" t="s">
        <v>330</v>
      </c>
      <c r="UOS200" t="s">
        <v>330</v>
      </c>
      <c r="UOT200" t="s">
        <v>330</v>
      </c>
      <c r="UOU200" t="s">
        <v>330</v>
      </c>
      <c r="UOV200" t="s">
        <v>330</v>
      </c>
      <c r="UOW200" t="s">
        <v>330</v>
      </c>
      <c r="UOX200" t="s">
        <v>330</v>
      </c>
      <c r="UOY200" t="s">
        <v>330</v>
      </c>
      <c r="UOZ200" t="s">
        <v>330</v>
      </c>
      <c r="UPA200" t="s">
        <v>330</v>
      </c>
      <c r="UPB200" t="s">
        <v>330</v>
      </c>
      <c r="UPC200" t="s">
        <v>330</v>
      </c>
      <c r="UPD200" t="s">
        <v>330</v>
      </c>
      <c r="UPE200" t="s">
        <v>330</v>
      </c>
      <c r="UPF200" t="s">
        <v>330</v>
      </c>
      <c r="UPG200" t="s">
        <v>330</v>
      </c>
      <c r="UPH200" t="s">
        <v>330</v>
      </c>
      <c r="UPI200" t="s">
        <v>330</v>
      </c>
      <c r="UPJ200" t="s">
        <v>330</v>
      </c>
      <c r="UPK200" t="s">
        <v>330</v>
      </c>
      <c r="UPL200" t="s">
        <v>330</v>
      </c>
      <c r="UPM200" t="s">
        <v>330</v>
      </c>
      <c r="UPN200" t="s">
        <v>330</v>
      </c>
      <c r="UPO200" t="s">
        <v>330</v>
      </c>
      <c r="UPP200" t="s">
        <v>330</v>
      </c>
      <c r="UPQ200" t="s">
        <v>330</v>
      </c>
      <c r="UPR200" t="s">
        <v>330</v>
      </c>
      <c r="UPS200" t="s">
        <v>330</v>
      </c>
      <c r="UPT200" t="s">
        <v>330</v>
      </c>
      <c r="UPU200" t="s">
        <v>330</v>
      </c>
      <c r="UPV200" t="s">
        <v>330</v>
      </c>
      <c r="UPW200" t="s">
        <v>330</v>
      </c>
      <c r="UPX200" t="s">
        <v>330</v>
      </c>
      <c r="UPY200" t="s">
        <v>330</v>
      </c>
      <c r="UPZ200" t="s">
        <v>330</v>
      </c>
      <c r="UQA200" t="s">
        <v>330</v>
      </c>
      <c r="UQB200" t="s">
        <v>330</v>
      </c>
      <c r="UQC200" t="s">
        <v>330</v>
      </c>
      <c r="UQD200" t="s">
        <v>330</v>
      </c>
      <c r="UQE200" t="s">
        <v>330</v>
      </c>
      <c r="UQF200" t="s">
        <v>330</v>
      </c>
      <c r="UQG200" t="s">
        <v>330</v>
      </c>
      <c r="UQH200" t="s">
        <v>330</v>
      </c>
      <c r="UQI200" t="s">
        <v>330</v>
      </c>
      <c r="UQJ200" t="s">
        <v>330</v>
      </c>
      <c r="UQK200" t="s">
        <v>330</v>
      </c>
      <c r="UQL200" t="s">
        <v>330</v>
      </c>
      <c r="UQM200" t="s">
        <v>330</v>
      </c>
      <c r="UQN200" t="s">
        <v>330</v>
      </c>
      <c r="UQO200" t="s">
        <v>330</v>
      </c>
      <c r="UQP200" t="s">
        <v>330</v>
      </c>
      <c r="UQQ200" t="s">
        <v>330</v>
      </c>
      <c r="UQR200" t="s">
        <v>330</v>
      </c>
      <c r="UQS200" t="s">
        <v>330</v>
      </c>
      <c r="UQT200" t="s">
        <v>330</v>
      </c>
      <c r="UQU200" t="s">
        <v>330</v>
      </c>
      <c r="UQV200" t="s">
        <v>330</v>
      </c>
      <c r="UQW200" t="s">
        <v>330</v>
      </c>
      <c r="UQX200" t="s">
        <v>330</v>
      </c>
      <c r="UQY200" t="s">
        <v>330</v>
      </c>
      <c r="UQZ200" t="s">
        <v>330</v>
      </c>
      <c r="URA200" t="s">
        <v>330</v>
      </c>
      <c r="URB200" t="s">
        <v>330</v>
      </c>
      <c r="URC200" t="s">
        <v>330</v>
      </c>
      <c r="URD200" t="s">
        <v>330</v>
      </c>
      <c r="URE200" t="s">
        <v>330</v>
      </c>
      <c r="URF200" t="s">
        <v>330</v>
      </c>
      <c r="URG200" t="s">
        <v>330</v>
      </c>
      <c r="URH200" t="s">
        <v>330</v>
      </c>
      <c r="URI200" t="s">
        <v>330</v>
      </c>
      <c r="URJ200" t="s">
        <v>330</v>
      </c>
      <c r="URK200" t="s">
        <v>330</v>
      </c>
      <c r="URL200" t="s">
        <v>330</v>
      </c>
      <c r="URM200" t="s">
        <v>330</v>
      </c>
      <c r="URN200" t="s">
        <v>330</v>
      </c>
      <c r="URO200" t="s">
        <v>330</v>
      </c>
      <c r="URP200" t="s">
        <v>330</v>
      </c>
      <c r="URQ200" t="s">
        <v>330</v>
      </c>
      <c r="URR200" t="s">
        <v>330</v>
      </c>
      <c r="URS200" t="s">
        <v>330</v>
      </c>
      <c r="URT200" t="s">
        <v>330</v>
      </c>
      <c r="URU200" t="s">
        <v>330</v>
      </c>
      <c r="URV200" t="s">
        <v>330</v>
      </c>
      <c r="URW200" t="s">
        <v>330</v>
      </c>
      <c r="URX200" t="s">
        <v>330</v>
      </c>
      <c r="URY200" t="s">
        <v>330</v>
      </c>
      <c r="URZ200" t="s">
        <v>330</v>
      </c>
      <c r="USA200" t="s">
        <v>330</v>
      </c>
      <c r="USB200" t="s">
        <v>330</v>
      </c>
      <c r="USC200" t="s">
        <v>330</v>
      </c>
      <c r="USD200" t="s">
        <v>330</v>
      </c>
      <c r="USE200" t="s">
        <v>330</v>
      </c>
      <c r="USF200" t="s">
        <v>330</v>
      </c>
      <c r="USG200" t="s">
        <v>330</v>
      </c>
      <c r="USH200" t="s">
        <v>330</v>
      </c>
      <c r="USI200" t="s">
        <v>330</v>
      </c>
      <c r="USJ200" t="s">
        <v>330</v>
      </c>
      <c r="USK200" t="s">
        <v>330</v>
      </c>
      <c r="USL200" t="s">
        <v>330</v>
      </c>
      <c r="USM200" t="s">
        <v>330</v>
      </c>
      <c r="USN200" t="s">
        <v>330</v>
      </c>
      <c r="USO200" t="s">
        <v>330</v>
      </c>
      <c r="USP200" t="s">
        <v>330</v>
      </c>
      <c r="USQ200" t="s">
        <v>330</v>
      </c>
      <c r="USR200" t="s">
        <v>330</v>
      </c>
      <c r="USS200" t="s">
        <v>330</v>
      </c>
      <c r="UST200" t="s">
        <v>330</v>
      </c>
      <c r="USU200" t="s">
        <v>330</v>
      </c>
      <c r="USV200" t="s">
        <v>330</v>
      </c>
      <c r="USW200" t="s">
        <v>330</v>
      </c>
      <c r="USX200" t="s">
        <v>330</v>
      </c>
      <c r="USY200" t="s">
        <v>330</v>
      </c>
      <c r="USZ200" t="s">
        <v>330</v>
      </c>
      <c r="UTA200" t="s">
        <v>330</v>
      </c>
      <c r="UTB200" t="s">
        <v>330</v>
      </c>
      <c r="UTC200" t="s">
        <v>330</v>
      </c>
      <c r="UTD200" t="s">
        <v>330</v>
      </c>
      <c r="UTE200" t="s">
        <v>330</v>
      </c>
      <c r="UTF200" t="s">
        <v>330</v>
      </c>
      <c r="UTG200" t="s">
        <v>330</v>
      </c>
      <c r="UTH200" t="s">
        <v>330</v>
      </c>
      <c r="UTI200" t="s">
        <v>330</v>
      </c>
      <c r="UTJ200" t="s">
        <v>330</v>
      </c>
      <c r="UTK200" t="s">
        <v>330</v>
      </c>
      <c r="UTL200" t="s">
        <v>330</v>
      </c>
      <c r="UTM200" t="s">
        <v>330</v>
      </c>
      <c r="UTN200" t="s">
        <v>330</v>
      </c>
      <c r="UTO200" t="s">
        <v>330</v>
      </c>
      <c r="UTP200" t="s">
        <v>330</v>
      </c>
      <c r="UTQ200" t="s">
        <v>330</v>
      </c>
      <c r="UTR200" t="s">
        <v>330</v>
      </c>
      <c r="UTS200" t="s">
        <v>330</v>
      </c>
      <c r="UTT200" t="s">
        <v>330</v>
      </c>
      <c r="UTU200" t="s">
        <v>330</v>
      </c>
      <c r="UTV200" t="s">
        <v>330</v>
      </c>
      <c r="UTW200" t="s">
        <v>330</v>
      </c>
      <c r="UTX200" t="s">
        <v>330</v>
      </c>
      <c r="UTY200" t="s">
        <v>330</v>
      </c>
      <c r="UTZ200" t="s">
        <v>330</v>
      </c>
      <c r="UUA200" t="s">
        <v>330</v>
      </c>
      <c r="UUB200" t="s">
        <v>330</v>
      </c>
      <c r="UUC200" t="s">
        <v>330</v>
      </c>
      <c r="UUD200" t="s">
        <v>330</v>
      </c>
      <c r="UUE200" t="s">
        <v>330</v>
      </c>
      <c r="UUF200" t="s">
        <v>330</v>
      </c>
      <c r="UUG200" t="s">
        <v>330</v>
      </c>
      <c r="UUH200" t="s">
        <v>330</v>
      </c>
      <c r="UUI200" t="s">
        <v>330</v>
      </c>
      <c r="UUJ200" t="s">
        <v>330</v>
      </c>
      <c r="UUK200" t="s">
        <v>330</v>
      </c>
      <c r="UUL200" t="s">
        <v>330</v>
      </c>
      <c r="UUM200" t="s">
        <v>330</v>
      </c>
      <c r="UUN200" t="s">
        <v>330</v>
      </c>
      <c r="UUO200" t="s">
        <v>330</v>
      </c>
      <c r="UUP200" t="s">
        <v>330</v>
      </c>
      <c r="UUQ200" t="s">
        <v>330</v>
      </c>
      <c r="UUR200" t="s">
        <v>330</v>
      </c>
      <c r="UUS200" t="s">
        <v>330</v>
      </c>
      <c r="UUT200" t="s">
        <v>330</v>
      </c>
      <c r="UUU200" t="s">
        <v>330</v>
      </c>
      <c r="UUV200" t="s">
        <v>330</v>
      </c>
      <c r="UUW200" t="s">
        <v>330</v>
      </c>
      <c r="UUX200" t="s">
        <v>330</v>
      </c>
      <c r="UUY200" t="s">
        <v>330</v>
      </c>
      <c r="UUZ200" t="s">
        <v>330</v>
      </c>
      <c r="UVA200" t="s">
        <v>330</v>
      </c>
      <c r="UVB200" t="s">
        <v>330</v>
      </c>
      <c r="UVC200" t="s">
        <v>330</v>
      </c>
      <c r="UVD200" t="s">
        <v>330</v>
      </c>
      <c r="UVE200" t="s">
        <v>330</v>
      </c>
      <c r="UVF200" t="s">
        <v>330</v>
      </c>
      <c r="UVG200" t="s">
        <v>330</v>
      </c>
      <c r="UVH200" t="s">
        <v>330</v>
      </c>
      <c r="UVI200" t="s">
        <v>330</v>
      </c>
      <c r="UVJ200" t="s">
        <v>330</v>
      </c>
      <c r="UVK200" t="s">
        <v>330</v>
      </c>
      <c r="UVL200" t="s">
        <v>330</v>
      </c>
      <c r="UVM200" t="s">
        <v>330</v>
      </c>
      <c r="UVN200" t="s">
        <v>330</v>
      </c>
      <c r="UVO200" t="s">
        <v>330</v>
      </c>
      <c r="UVP200" t="s">
        <v>330</v>
      </c>
      <c r="UVQ200" t="s">
        <v>330</v>
      </c>
      <c r="UVR200" t="s">
        <v>330</v>
      </c>
      <c r="UVS200" t="s">
        <v>330</v>
      </c>
      <c r="UVT200" t="s">
        <v>330</v>
      </c>
      <c r="UVU200" t="s">
        <v>330</v>
      </c>
      <c r="UVV200" t="s">
        <v>330</v>
      </c>
      <c r="UVW200" t="s">
        <v>330</v>
      </c>
      <c r="UVX200" t="s">
        <v>330</v>
      </c>
      <c r="UVY200" t="s">
        <v>330</v>
      </c>
      <c r="UVZ200" t="s">
        <v>330</v>
      </c>
      <c r="UWA200" t="s">
        <v>330</v>
      </c>
      <c r="UWB200" t="s">
        <v>330</v>
      </c>
      <c r="UWC200" t="s">
        <v>330</v>
      </c>
      <c r="UWD200" t="s">
        <v>330</v>
      </c>
      <c r="UWE200" t="s">
        <v>330</v>
      </c>
      <c r="UWF200" t="s">
        <v>330</v>
      </c>
      <c r="UWG200" t="s">
        <v>330</v>
      </c>
      <c r="UWH200" t="s">
        <v>330</v>
      </c>
      <c r="UWI200" t="s">
        <v>330</v>
      </c>
      <c r="UWJ200" t="s">
        <v>330</v>
      </c>
      <c r="UWK200" t="s">
        <v>330</v>
      </c>
      <c r="UWL200" t="s">
        <v>330</v>
      </c>
      <c r="UWM200" t="s">
        <v>330</v>
      </c>
      <c r="UWN200" t="s">
        <v>330</v>
      </c>
      <c r="UWO200" t="s">
        <v>330</v>
      </c>
      <c r="UWP200" t="s">
        <v>330</v>
      </c>
      <c r="UWQ200" t="s">
        <v>330</v>
      </c>
      <c r="UWR200" t="s">
        <v>330</v>
      </c>
      <c r="UWS200" t="s">
        <v>330</v>
      </c>
      <c r="UWT200" t="s">
        <v>330</v>
      </c>
      <c r="UWU200" t="s">
        <v>330</v>
      </c>
      <c r="UWV200" t="s">
        <v>330</v>
      </c>
      <c r="UWW200" t="s">
        <v>330</v>
      </c>
      <c r="UWX200" t="s">
        <v>330</v>
      </c>
      <c r="UWY200" t="s">
        <v>330</v>
      </c>
      <c r="UWZ200" t="s">
        <v>330</v>
      </c>
      <c r="UXA200" t="s">
        <v>330</v>
      </c>
      <c r="UXB200" t="s">
        <v>330</v>
      </c>
      <c r="UXC200" t="s">
        <v>330</v>
      </c>
      <c r="UXD200" t="s">
        <v>330</v>
      </c>
      <c r="UXE200" t="s">
        <v>330</v>
      </c>
      <c r="UXF200" t="s">
        <v>330</v>
      </c>
      <c r="UXG200" t="s">
        <v>330</v>
      </c>
      <c r="UXH200" t="s">
        <v>330</v>
      </c>
      <c r="UXI200" t="s">
        <v>330</v>
      </c>
      <c r="UXJ200" t="s">
        <v>330</v>
      </c>
      <c r="UXK200" t="s">
        <v>330</v>
      </c>
      <c r="UXL200" t="s">
        <v>330</v>
      </c>
      <c r="UXM200" t="s">
        <v>330</v>
      </c>
      <c r="UXN200" t="s">
        <v>330</v>
      </c>
      <c r="UXO200" t="s">
        <v>330</v>
      </c>
      <c r="UXP200" t="s">
        <v>330</v>
      </c>
      <c r="UXQ200" t="s">
        <v>330</v>
      </c>
      <c r="UXR200" t="s">
        <v>330</v>
      </c>
      <c r="UXS200" t="s">
        <v>330</v>
      </c>
      <c r="UXT200" t="s">
        <v>330</v>
      </c>
      <c r="UXU200" t="s">
        <v>330</v>
      </c>
      <c r="UXV200" t="s">
        <v>330</v>
      </c>
      <c r="UXW200" t="s">
        <v>330</v>
      </c>
      <c r="UXX200" t="s">
        <v>330</v>
      </c>
      <c r="UXY200" t="s">
        <v>330</v>
      </c>
      <c r="UXZ200" t="s">
        <v>330</v>
      </c>
      <c r="UYA200" t="s">
        <v>330</v>
      </c>
      <c r="UYB200" t="s">
        <v>330</v>
      </c>
      <c r="UYC200" t="s">
        <v>330</v>
      </c>
      <c r="UYD200" t="s">
        <v>330</v>
      </c>
      <c r="UYE200" t="s">
        <v>330</v>
      </c>
      <c r="UYF200" t="s">
        <v>330</v>
      </c>
      <c r="UYG200" t="s">
        <v>330</v>
      </c>
      <c r="UYH200" t="s">
        <v>330</v>
      </c>
      <c r="UYI200" t="s">
        <v>330</v>
      </c>
      <c r="UYJ200" t="s">
        <v>330</v>
      </c>
      <c r="UYK200" t="s">
        <v>330</v>
      </c>
      <c r="UYL200" t="s">
        <v>330</v>
      </c>
      <c r="UYM200" t="s">
        <v>330</v>
      </c>
      <c r="UYN200" t="s">
        <v>330</v>
      </c>
      <c r="UYO200" t="s">
        <v>330</v>
      </c>
      <c r="UYP200" t="s">
        <v>330</v>
      </c>
      <c r="UYQ200" t="s">
        <v>330</v>
      </c>
      <c r="UYR200" t="s">
        <v>330</v>
      </c>
      <c r="UYS200" t="s">
        <v>330</v>
      </c>
      <c r="UYT200" t="s">
        <v>330</v>
      </c>
      <c r="UYU200" t="s">
        <v>330</v>
      </c>
      <c r="UYV200" t="s">
        <v>330</v>
      </c>
      <c r="UYW200" t="s">
        <v>330</v>
      </c>
      <c r="UYX200" t="s">
        <v>330</v>
      </c>
      <c r="UYY200" t="s">
        <v>330</v>
      </c>
      <c r="UYZ200" t="s">
        <v>330</v>
      </c>
      <c r="UZA200" t="s">
        <v>330</v>
      </c>
      <c r="UZB200" t="s">
        <v>330</v>
      </c>
      <c r="UZC200" t="s">
        <v>330</v>
      </c>
      <c r="UZD200" t="s">
        <v>330</v>
      </c>
      <c r="UZE200" t="s">
        <v>330</v>
      </c>
      <c r="UZF200" t="s">
        <v>330</v>
      </c>
      <c r="UZG200" t="s">
        <v>330</v>
      </c>
      <c r="UZH200" t="s">
        <v>330</v>
      </c>
      <c r="UZI200" t="s">
        <v>330</v>
      </c>
      <c r="UZJ200" t="s">
        <v>330</v>
      </c>
      <c r="UZK200" t="s">
        <v>330</v>
      </c>
      <c r="UZL200" t="s">
        <v>330</v>
      </c>
      <c r="UZM200" t="s">
        <v>330</v>
      </c>
      <c r="UZN200" t="s">
        <v>330</v>
      </c>
      <c r="UZO200" t="s">
        <v>330</v>
      </c>
      <c r="UZP200" t="s">
        <v>330</v>
      </c>
      <c r="UZQ200" t="s">
        <v>330</v>
      </c>
      <c r="UZR200" t="s">
        <v>330</v>
      </c>
      <c r="UZS200" t="s">
        <v>330</v>
      </c>
      <c r="UZT200" t="s">
        <v>330</v>
      </c>
      <c r="UZU200" t="s">
        <v>330</v>
      </c>
      <c r="UZV200" t="s">
        <v>330</v>
      </c>
      <c r="UZW200" t="s">
        <v>330</v>
      </c>
      <c r="UZX200" t="s">
        <v>330</v>
      </c>
      <c r="UZY200" t="s">
        <v>330</v>
      </c>
      <c r="UZZ200" t="s">
        <v>330</v>
      </c>
      <c r="VAA200" t="s">
        <v>330</v>
      </c>
      <c r="VAB200" t="s">
        <v>330</v>
      </c>
      <c r="VAC200" t="s">
        <v>330</v>
      </c>
      <c r="VAD200" t="s">
        <v>330</v>
      </c>
      <c r="VAE200" t="s">
        <v>330</v>
      </c>
      <c r="VAF200" t="s">
        <v>330</v>
      </c>
      <c r="VAG200" t="s">
        <v>330</v>
      </c>
      <c r="VAH200" t="s">
        <v>330</v>
      </c>
      <c r="VAI200" t="s">
        <v>330</v>
      </c>
      <c r="VAJ200" t="s">
        <v>330</v>
      </c>
      <c r="VAK200" t="s">
        <v>330</v>
      </c>
      <c r="VAL200" t="s">
        <v>330</v>
      </c>
      <c r="VAM200" t="s">
        <v>330</v>
      </c>
      <c r="VAN200" t="s">
        <v>330</v>
      </c>
      <c r="VAO200" t="s">
        <v>330</v>
      </c>
      <c r="VAP200" t="s">
        <v>330</v>
      </c>
      <c r="VAQ200" t="s">
        <v>330</v>
      </c>
      <c r="VAR200" t="s">
        <v>330</v>
      </c>
      <c r="VAS200" t="s">
        <v>330</v>
      </c>
      <c r="VAT200" t="s">
        <v>330</v>
      </c>
      <c r="VAU200" t="s">
        <v>330</v>
      </c>
      <c r="VAV200" t="s">
        <v>330</v>
      </c>
      <c r="VAW200" t="s">
        <v>330</v>
      </c>
      <c r="VAX200" t="s">
        <v>330</v>
      </c>
      <c r="VAY200" t="s">
        <v>330</v>
      </c>
      <c r="VAZ200" t="s">
        <v>330</v>
      </c>
      <c r="VBA200" t="s">
        <v>330</v>
      </c>
      <c r="VBB200" t="s">
        <v>330</v>
      </c>
      <c r="VBC200" t="s">
        <v>330</v>
      </c>
      <c r="VBD200" t="s">
        <v>330</v>
      </c>
      <c r="VBE200" t="s">
        <v>330</v>
      </c>
      <c r="VBF200" t="s">
        <v>330</v>
      </c>
      <c r="VBG200" t="s">
        <v>330</v>
      </c>
      <c r="VBH200" t="s">
        <v>330</v>
      </c>
      <c r="VBI200" t="s">
        <v>330</v>
      </c>
      <c r="VBJ200" t="s">
        <v>330</v>
      </c>
      <c r="VBK200" t="s">
        <v>330</v>
      </c>
      <c r="VBL200" t="s">
        <v>330</v>
      </c>
      <c r="VBM200" t="s">
        <v>330</v>
      </c>
      <c r="VBN200" t="s">
        <v>330</v>
      </c>
      <c r="VBO200" t="s">
        <v>330</v>
      </c>
      <c r="VBP200" t="s">
        <v>330</v>
      </c>
      <c r="VBQ200" t="s">
        <v>330</v>
      </c>
      <c r="VBR200" t="s">
        <v>330</v>
      </c>
      <c r="VBS200" t="s">
        <v>330</v>
      </c>
      <c r="VBT200" t="s">
        <v>330</v>
      </c>
      <c r="VBU200" t="s">
        <v>330</v>
      </c>
      <c r="VBV200" t="s">
        <v>330</v>
      </c>
      <c r="VBW200" t="s">
        <v>330</v>
      </c>
      <c r="VBX200" t="s">
        <v>330</v>
      </c>
      <c r="VBY200" t="s">
        <v>330</v>
      </c>
      <c r="VBZ200" t="s">
        <v>330</v>
      </c>
      <c r="VCA200" t="s">
        <v>330</v>
      </c>
      <c r="VCB200" t="s">
        <v>330</v>
      </c>
      <c r="VCC200" t="s">
        <v>330</v>
      </c>
      <c r="VCD200" t="s">
        <v>330</v>
      </c>
      <c r="VCE200" t="s">
        <v>330</v>
      </c>
      <c r="VCF200" t="s">
        <v>330</v>
      </c>
      <c r="VCG200" t="s">
        <v>330</v>
      </c>
      <c r="VCH200" t="s">
        <v>330</v>
      </c>
      <c r="VCI200" t="s">
        <v>330</v>
      </c>
      <c r="VCJ200" t="s">
        <v>330</v>
      </c>
      <c r="VCK200" t="s">
        <v>330</v>
      </c>
      <c r="VCL200" t="s">
        <v>330</v>
      </c>
      <c r="VCM200" t="s">
        <v>330</v>
      </c>
      <c r="VCN200" t="s">
        <v>330</v>
      </c>
      <c r="VCO200" t="s">
        <v>330</v>
      </c>
      <c r="VCP200" t="s">
        <v>330</v>
      </c>
      <c r="VCQ200" t="s">
        <v>330</v>
      </c>
      <c r="VCR200" t="s">
        <v>330</v>
      </c>
      <c r="VCS200" t="s">
        <v>330</v>
      </c>
      <c r="VCT200" t="s">
        <v>330</v>
      </c>
      <c r="VCU200" t="s">
        <v>330</v>
      </c>
      <c r="VCV200" t="s">
        <v>330</v>
      </c>
      <c r="VCW200" t="s">
        <v>330</v>
      </c>
      <c r="VCX200" t="s">
        <v>330</v>
      </c>
      <c r="VCY200" t="s">
        <v>330</v>
      </c>
      <c r="VCZ200" t="s">
        <v>330</v>
      </c>
      <c r="VDA200" t="s">
        <v>330</v>
      </c>
      <c r="VDB200" t="s">
        <v>330</v>
      </c>
      <c r="VDC200" t="s">
        <v>330</v>
      </c>
      <c r="VDD200" t="s">
        <v>330</v>
      </c>
      <c r="VDE200" t="s">
        <v>330</v>
      </c>
      <c r="VDF200" t="s">
        <v>330</v>
      </c>
      <c r="VDG200" t="s">
        <v>330</v>
      </c>
      <c r="VDH200" t="s">
        <v>330</v>
      </c>
      <c r="VDI200" t="s">
        <v>330</v>
      </c>
      <c r="VDJ200" t="s">
        <v>330</v>
      </c>
      <c r="VDK200" t="s">
        <v>330</v>
      </c>
      <c r="VDL200" t="s">
        <v>330</v>
      </c>
      <c r="VDM200" t="s">
        <v>330</v>
      </c>
      <c r="VDN200" t="s">
        <v>330</v>
      </c>
      <c r="VDO200" t="s">
        <v>330</v>
      </c>
      <c r="VDP200" t="s">
        <v>330</v>
      </c>
      <c r="VDQ200" t="s">
        <v>330</v>
      </c>
      <c r="VDR200" t="s">
        <v>330</v>
      </c>
      <c r="VDS200" t="s">
        <v>330</v>
      </c>
      <c r="VDT200" t="s">
        <v>330</v>
      </c>
      <c r="VDU200" t="s">
        <v>330</v>
      </c>
      <c r="VDV200" t="s">
        <v>330</v>
      </c>
      <c r="VDW200" t="s">
        <v>330</v>
      </c>
      <c r="VDX200" t="s">
        <v>330</v>
      </c>
      <c r="VDY200" t="s">
        <v>330</v>
      </c>
      <c r="VDZ200" t="s">
        <v>330</v>
      </c>
      <c r="VEA200" t="s">
        <v>330</v>
      </c>
      <c r="VEB200" t="s">
        <v>330</v>
      </c>
      <c r="VEC200" t="s">
        <v>330</v>
      </c>
      <c r="VED200" t="s">
        <v>330</v>
      </c>
      <c r="VEE200" t="s">
        <v>330</v>
      </c>
      <c r="VEF200" t="s">
        <v>330</v>
      </c>
      <c r="VEG200" t="s">
        <v>330</v>
      </c>
      <c r="VEH200" t="s">
        <v>330</v>
      </c>
      <c r="VEI200" t="s">
        <v>330</v>
      </c>
      <c r="VEJ200" t="s">
        <v>330</v>
      </c>
      <c r="VEK200" t="s">
        <v>330</v>
      </c>
      <c r="VEL200" t="s">
        <v>330</v>
      </c>
      <c r="VEM200" t="s">
        <v>330</v>
      </c>
      <c r="VEN200" t="s">
        <v>330</v>
      </c>
      <c r="VEO200" t="s">
        <v>330</v>
      </c>
      <c r="VEP200" t="s">
        <v>330</v>
      </c>
      <c r="VEQ200" t="s">
        <v>330</v>
      </c>
      <c r="VER200" t="s">
        <v>330</v>
      </c>
      <c r="VES200" t="s">
        <v>330</v>
      </c>
      <c r="VET200" t="s">
        <v>330</v>
      </c>
      <c r="VEU200" t="s">
        <v>330</v>
      </c>
      <c r="VEV200" t="s">
        <v>330</v>
      </c>
      <c r="VEW200" t="s">
        <v>330</v>
      </c>
      <c r="VEX200" t="s">
        <v>330</v>
      </c>
      <c r="VEY200" t="s">
        <v>330</v>
      </c>
      <c r="VEZ200" t="s">
        <v>330</v>
      </c>
      <c r="VFA200" t="s">
        <v>330</v>
      </c>
      <c r="VFB200" t="s">
        <v>330</v>
      </c>
      <c r="VFC200" t="s">
        <v>330</v>
      </c>
      <c r="VFD200" t="s">
        <v>330</v>
      </c>
      <c r="VFE200" t="s">
        <v>330</v>
      </c>
      <c r="VFF200" t="s">
        <v>330</v>
      </c>
      <c r="VFG200" t="s">
        <v>330</v>
      </c>
      <c r="VFH200" t="s">
        <v>330</v>
      </c>
      <c r="VFI200" t="s">
        <v>330</v>
      </c>
      <c r="VFJ200" t="s">
        <v>330</v>
      </c>
      <c r="VFK200" t="s">
        <v>330</v>
      </c>
      <c r="VFL200" t="s">
        <v>330</v>
      </c>
      <c r="VFM200" t="s">
        <v>330</v>
      </c>
      <c r="VFN200" t="s">
        <v>330</v>
      </c>
      <c r="VFO200" t="s">
        <v>330</v>
      </c>
      <c r="VFP200" t="s">
        <v>330</v>
      </c>
      <c r="VFQ200" t="s">
        <v>330</v>
      </c>
      <c r="VFR200" t="s">
        <v>330</v>
      </c>
      <c r="VFS200" t="s">
        <v>330</v>
      </c>
      <c r="VFT200" t="s">
        <v>330</v>
      </c>
      <c r="VFU200" t="s">
        <v>330</v>
      </c>
      <c r="VFV200" t="s">
        <v>330</v>
      </c>
      <c r="VFW200" t="s">
        <v>330</v>
      </c>
      <c r="VFX200" t="s">
        <v>330</v>
      </c>
      <c r="VFY200" t="s">
        <v>330</v>
      </c>
      <c r="VFZ200" t="s">
        <v>330</v>
      </c>
      <c r="VGA200" t="s">
        <v>330</v>
      </c>
      <c r="VGB200" t="s">
        <v>330</v>
      </c>
      <c r="VGC200" t="s">
        <v>330</v>
      </c>
      <c r="VGD200" t="s">
        <v>330</v>
      </c>
      <c r="VGE200" t="s">
        <v>330</v>
      </c>
      <c r="VGF200" t="s">
        <v>330</v>
      </c>
      <c r="VGG200" t="s">
        <v>330</v>
      </c>
      <c r="VGH200" t="s">
        <v>330</v>
      </c>
      <c r="VGI200" t="s">
        <v>330</v>
      </c>
      <c r="VGJ200" t="s">
        <v>330</v>
      </c>
      <c r="VGK200" t="s">
        <v>330</v>
      </c>
      <c r="VGL200" t="s">
        <v>330</v>
      </c>
      <c r="VGM200" t="s">
        <v>330</v>
      </c>
      <c r="VGN200" t="s">
        <v>330</v>
      </c>
      <c r="VGO200" t="s">
        <v>330</v>
      </c>
      <c r="VGP200" t="s">
        <v>330</v>
      </c>
      <c r="VGQ200" t="s">
        <v>330</v>
      </c>
      <c r="VGR200" t="s">
        <v>330</v>
      </c>
      <c r="VGS200" t="s">
        <v>330</v>
      </c>
      <c r="VGT200" t="s">
        <v>330</v>
      </c>
      <c r="VGU200" t="s">
        <v>330</v>
      </c>
      <c r="VGV200" t="s">
        <v>330</v>
      </c>
      <c r="VGW200" t="s">
        <v>330</v>
      </c>
      <c r="VGX200" t="s">
        <v>330</v>
      </c>
      <c r="VGY200" t="s">
        <v>330</v>
      </c>
      <c r="VGZ200" t="s">
        <v>330</v>
      </c>
      <c r="VHA200" t="s">
        <v>330</v>
      </c>
      <c r="VHB200" t="s">
        <v>330</v>
      </c>
      <c r="VHC200" t="s">
        <v>330</v>
      </c>
      <c r="VHD200" t="s">
        <v>330</v>
      </c>
      <c r="VHE200" t="s">
        <v>330</v>
      </c>
      <c r="VHF200" t="s">
        <v>330</v>
      </c>
      <c r="VHG200" t="s">
        <v>330</v>
      </c>
      <c r="VHH200" t="s">
        <v>330</v>
      </c>
      <c r="VHI200" t="s">
        <v>330</v>
      </c>
      <c r="VHJ200" t="s">
        <v>330</v>
      </c>
      <c r="VHK200" t="s">
        <v>330</v>
      </c>
      <c r="VHL200" t="s">
        <v>330</v>
      </c>
      <c r="VHM200" t="s">
        <v>330</v>
      </c>
      <c r="VHN200" t="s">
        <v>330</v>
      </c>
      <c r="VHO200" t="s">
        <v>330</v>
      </c>
      <c r="VHP200" t="s">
        <v>330</v>
      </c>
      <c r="VHQ200" t="s">
        <v>330</v>
      </c>
      <c r="VHR200" t="s">
        <v>330</v>
      </c>
      <c r="VHS200" t="s">
        <v>330</v>
      </c>
      <c r="VHT200" t="s">
        <v>330</v>
      </c>
      <c r="VHU200" t="s">
        <v>330</v>
      </c>
      <c r="VHV200" t="s">
        <v>330</v>
      </c>
      <c r="VHW200" t="s">
        <v>330</v>
      </c>
      <c r="VHX200" t="s">
        <v>330</v>
      </c>
      <c r="VHY200" t="s">
        <v>330</v>
      </c>
      <c r="VHZ200" t="s">
        <v>330</v>
      </c>
      <c r="VIA200" t="s">
        <v>330</v>
      </c>
      <c r="VIB200" t="s">
        <v>330</v>
      </c>
      <c r="VIC200" t="s">
        <v>330</v>
      </c>
      <c r="VID200" t="s">
        <v>330</v>
      </c>
      <c r="VIE200" t="s">
        <v>330</v>
      </c>
      <c r="VIF200" t="s">
        <v>330</v>
      </c>
      <c r="VIG200" t="s">
        <v>330</v>
      </c>
      <c r="VIH200" t="s">
        <v>330</v>
      </c>
      <c r="VII200" t="s">
        <v>330</v>
      </c>
      <c r="VIJ200" t="s">
        <v>330</v>
      </c>
      <c r="VIK200" t="s">
        <v>330</v>
      </c>
      <c r="VIL200" t="s">
        <v>330</v>
      </c>
      <c r="VIM200" t="s">
        <v>330</v>
      </c>
      <c r="VIN200" t="s">
        <v>330</v>
      </c>
      <c r="VIO200" t="s">
        <v>330</v>
      </c>
      <c r="VIP200" t="s">
        <v>330</v>
      </c>
      <c r="VIQ200" t="s">
        <v>330</v>
      </c>
      <c r="VIR200" t="s">
        <v>330</v>
      </c>
      <c r="VIS200" t="s">
        <v>330</v>
      </c>
      <c r="VIT200" t="s">
        <v>330</v>
      </c>
      <c r="VIU200" t="s">
        <v>330</v>
      </c>
      <c r="VIV200" t="s">
        <v>330</v>
      </c>
      <c r="VIW200" t="s">
        <v>330</v>
      </c>
      <c r="VIX200" t="s">
        <v>330</v>
      </c>
      <c r="VIY200" t="s">
        <v>330</v>
      </c>
      <c r="VIZ200" t="s">
        <v>330</v>
      </c>
      <c r="VJA200" t="s">
        <v>330</v>
      </c>
      <c r="VJB200" t="s">
        <v>330</v>
      </c>
      <c r="VJC200" t="s">
        <v>330</v>
      </c>
      <c r="VJD200" t="s">
        <v>330</v>
      </c>
      <c r="VJE200" t="s">
        <v>330</v>
      </c>
      <c r="VJF200" t="s">
        <v>330</v>
      </c>
      <c r="VJG200" t="s">
        <v>330</v>
      </c>
      <c r="VJH200" t="s">
        <v>330</v>
      </c>
      <c r="VJI200" t="s">
        <v>330</v>
      </c>
      <c r="VJJ200" t="s">
        <v>330</v>
      </c>
      <c r="VJK200" t="s">
        <v>330</v>
      </c>
      <c r="VJL200" t="s">
        <v>330</v>
      </c>
      <c r="VJM200" t="s">
        <v>330</v>
      </c>
      <c r="VJN200" t="s">
        <v>330</v>
      </c>
      <c r="VJO200" t="s">
        <v>330</v>
      </c>
      <c r="VJP200" t="s">
        <v>330</v>
      </c>
      <c r="VJQ200" t="s">
        <v>330</v>
      </c>
      <c r="VJR200" t="s">
        <v>330</v>
      </c>
      <c r="VJS200" t="s">
        <v>330</v>
      </c>
      <c r="VJT200" t="s">
        <v>330</v>
      </c>
      <c r="VJU200" t="s">
        <v>330</v>
      </c>
      <c r="VJV200" t="s">
        <v>330</v>
      </c>
      <c r="VJW200" t="s">
        <v>330</v>
      </c>
      <c r="VJX200" t="s">
        <v>330</v>
      </c>
      <c r="VJY200" t="s">
        <v>330</v>
      </c>
      <c r="VJZ200" t="s">
        <v>330</v>
      </c>
      <c r="VKA200" t="s">
        <v>330</v>
      </c>
      <c r="VKB200" t="s">
        <v>330</v>
      </c>
      <c r="VKC200" t="s">
        <v>330</v>
      </c>
      <c r="VKD200" t="s">
        <v>330</v>
      </c>
      <c r="VKE200" t="s">
        <v>330</v>
      </c>
      <c r="VKF200" t="s">
        <v>330</v>
      </c>
      <c r="VKG200" t="s">
        <v>330</v>
      </c>
      <c r="VKH200" t="s">
        <v>330</v>
      </c>
      <c r="VKI200" t="s">
        <v>330</v>
      </c>
      <c r="VKJ200" t="s">
        <v>330</v>
      </c>
      <c r="VKK200" t="s">
        <v>330</v>
      </c>
      <c r="VKL200" t="s">
        <v>330</v>
      </c>
      <c r="VKM200" t="s">
        <v>330</v>
      </c>
      <c r="VKN200" t="s">
        <v>330</v>
      </c>
      <c r="VKO200" t="s">
        <v>330</v>
      </c>
      <c r="VKP200" t="s">
        <v>330</v>
      </c>
      <c r="VKQ200" t="s">
        <v>330</v>
      </c>
      <c r="VKR200" t="s">
        <v>330</v>
      </c>
      <c r="VKS200" t="s">
        <v>330</v>
      </c>
      <c r="VKT200" t="s">
        <v>330</v>
      </c>
      <c r="VKU200" t="s">
        <v>330</v>
      </c>
      <c r="VKV200" t="s">
        <v>330</v>
      </c>
      <c r="VKW200" t="s">
        <v>330</v>
      </c>
      <c r="VKX200" t="s">
        <v>330</v>
      </c>
      <c r="VKY200" t="s">
        <v>330</v>
      </c>
      <c r="VKZ200" t="s">
        <v>330</v>
      </c>
      <c r="VLA200" t="s">
        <v>330</v>
      </c>
      <c r="VLB200" t="s">
        <v>330</v>
      </c>
      <c r="VLC200" t="s">
        <v>330</v>
      </c>
      <c r="VLD200" t="s">
        <v>330</v>
      </c>
      <c r="VLE200" t="s">
        <v>330</v>
      </c>
      <c r="VLF200" t="s">
        <v>330</v>
      </c>
      <c r="VLG200" t="s">
        <v>330</v>
      </c>
      <c r="VLH200" t="s">
        <v>330</v>
      </c>
      <c r="VLI200" t="s">
        <v>330</v>
      </c>
      <c r="VLJ200" t="s">
        <v>330</v>
      </c>
      <c r="VLK200" t="s">
        <v>330</v>
      </c>
      <c r="VLL200" t="s">
        <v>330</v>
      </c>
      <c r="VLM200" t="s">
        <v>330</v>
      </c>
      <c r="VLN200" t="s">
        <v>330</v>
      </c>
      <c r="VLO200" t="s">
        <v>330</v>
      </c>
      <c r="VLP200" t="s">
        <v>330</v>
      </c>
      <c r="VLQ200" t="s">
        <v>330</v>
      </c>
      <c r="VLR200" t="s">
        <v>330</v>
      </c>
      <c r="VLS200" t="s">
        <v>330</v>
      </c>
      <c r="VLT200" t="s">
        <v>330</v>
      </c>
      <c r="VLU200" t="s">
        <v>330</v>
      </c>
      <c r="VLV200" t="s">
        <v>330</v>
      </c>
      <c r="VLW200" t="s">
        <v>330</v>
      </c>
      <c r="VLX200" t="s">
        <v>330</v>
      </c>
      <c r="VLY200" t="s">
        <v>330</v>
      </c>
      <c r="VLZ200" t="s">
        <v>330</v>
      </c>
      <c r="VMA200" t="s">
        <v>330</v>
      </c>
      <c r="VMB200" t="s">
        <v>330</v>
      </c>
      <c r="VMC200" t="s">
        <v>330</v>
      </c>
      <c r="VMD200" t="s">
        <v>330</v>
      </c>
      <c r="VME200" t="s">
        <v>330</v>
      </c>
      <c r="VMF200" t="s">
        <v>330</v>
      </c>
      <c r="VMG200" t="s">
        <v>330</v>
      </c>
      <c r="VMH200" t="s">
        <v>330</v>
      </c>
      <c r="VMI200" t="s">
        <v>330</v>
      </c>
      <c r="VMJ200" t="s">
        <v>330</v>
      </c>
      <c r="VMK200" t="s">
        <v>330</v>
      </c>
      <c r="VML200" t="s">
        <v>330</v>
      </c>
      <c r="VMM200" t="s">
        <v>330</v>
      </c>
      <c r="VMN200" t="s">
        <v>330</v>
      </c>
      <c r="VMO200" t="s">
        <v>330</v>
      </c>
      <c r="VMP200" t="s">
        <v>330</v>
      </c>
      <c r="VMQ200" t="s">
        <v>330</v>
      </c>
      <c r="VMR200" t="s">
        <v>330</v>
      </c>
      <c r="VMS200" t="s">
        <v>330</v>
      </c>
      <c r="VMT200" t="s">
        <v>330</v>
      </c>
      <c r="VMU200" t="s">
        <v>330</v>
      </c>
      <c r="VMV200" t="s">
        <v>330</v>
      </c>
      <c r="VMW200" t="s">
        <v>330</v>
      </c>
      <c r="VMX200" t="s">
        <v>330</v>
      </c>
      <c r="VMY200" t="s">
        <v>330</v>
      </c>
      <c r="VMZ200" t="s">
        <v>330</v>
      </c>
      <c r="VNA200" t="s">
        <v>330</v>
      </c>
      <c r="VNB200" t="s">
        <v>330</v>
      </c>
      <c r="VNC200" t="s">
        <v>330</v>
      </c>
      <c r="VND200" t="s">
        <v>330</v>
      </c>
      <c r="VNE200" t="s">
        <v>330</v>
      </c>
      <c r="VNF200" t="s">
        <v>330</v>
      </c>
      <c r="VNG200" t="s">
        <v>330</v>
      </c>
      <c r="VNH200" t="s">
        <v>330</v>
      </c>
      <c r="VNI200" t="s">
        <v>330</v>
      </c>
      <c r="VNJ200" t="s">
        <v>330</v>
      </c>
      <c r="VNK200" t="s">
        <v>330</v>
      </c>
      <c r="VNL200" t="s">
        <v>330</v>
      </c>
      <c r="VNM200" t="s">
        <v>330</v>
      </c>
      <c r="VNN200" t="s">
        <v>330</v>
      </c>
      <c r="VNO200" t="s">
        <v>330</v>
      </c>
      <c r="VNP200" t="s">
        <v>330</v>
      </c>
      <c r="VNQ200" t="s">
        <v>330</v>
      </c>
      <c r="VNR200" t="s">
        <v>330</v>
      </c>
      <c r="VNS200" t="s">
        <v>330</v>
      </c>
      <c r="VNT200" t="s">
        <v>330</v>
      </c>
      <c r="VNU200" t="s">
        <v>330</v>
      </c>
      <c r="VNV200" t="s">
        <v>330</v>
      </c>
      <c r="VNW200" t="s">
        <v>330</v>
      </c>
      <c r="VNX200" t="s">
        <v>330</v>
      </c>
      <c r="VNY200" t="s">
        <v>330</v>
      </c>
      <c r="VNZ200" t="s">
        <v>330</v>
      </c>
      <c r="VOA200" t="s">
        <v>330</v>
      </c>
      <c r="VOB200" t="s">
        <v>330</v>
      </c>
      <c r="VOC200" t="s">
        <v>330</v>
      </c>
      <c r="VOD200" t="s">
        <v>330</v>
      </c>
      <c r="VOE200" t="s">
        <v>330</v>
      </c>
      <c r="VOF200" t="s">
        <v>330</v>
      </c>
      <c r="VOG200" t="s">
        <v>330</v>
      </c>
      <c r="VOH200" t="s">
        <v>330</v>
      </c>
      <c r="VOI200" t="s">
        <v>330</v>
      </c>
      <c r="VOJ200" t="s">
        <v>330</v>
      </c>
      <c r="VOK200" t="s">
        <v>330</v>
      </c>
      <c r="VOL200" t="s">
        <v>330</v>
      </c>
      <c r="VOM200" t="s">
        <v>330</v>
      </c>
      <c r="VON200" t="s">
        <v>330</v>
      </c>
      <c r="VOO200" t="s">
        <v>330</v>
      </c>
      <c r="VOP200" t="s">
        <v>330</v>
      </c>
      <c r="VOQ200" t="s">
        <v>330</v>
      </c>
      <c r="VOR200" t="s">
        <v>330</v>
      </c>
      <c r="VOS200" t="s">
        <v>330</v>
      </c>
      <c r="VOT200" t="s">
        <v>330</v>
      </c>
      <c r="VOU200" t="s">
        <v>330</v>
      </c>
      <c r="VOV200" t="s">
        <v>330</v>
      </c>
      <c r="VOW200" t="s">
        <v>330</v>
      </c>
      <c r="VOX200" t="s">
        <v>330</v>
      </c>
      <c r="VOY200" t="s">
        <v>330</v>
      </c>
      <c r="VOZ200" t="s">
        <v>330</v>
      </c>
      <c r="VPA200" t="s">
        <v>330</v>
      </c>
      <c r="VPB200" t="s">
        <v>330</v>
      </c>
      <c r="VPC200" t="s">
        <v>330</v>
      </c>
      <c r="VPD200" t="s">
        <v>330</v>
      </c>
      <c r="VPE200" t="s">
        <v>330</v>
      </c>
      <c r="VPF200" t="s">
        <v>330</v>
      </c>
      <c r="VPG200" t="s">
        <v>330</v>
      </c>
      <c r="VPH200" t="s">
        <v>330</v>
      </c>
      <c r="VPI200" t="s">
        <v>330</v>
      </c>
      <c r="VPJ200" t="s">
        <v>330</v>
      </c>
      <c r="VPK200" t="s">
        <v>330</v>
      </c>
      <c r="VPL200" t="s">
        <v>330</v>
      </c>
      <c r="VPM200" t="s">
        <v>330</v>
      </c>
      <c r="VPN200" t="s">
        <v>330</v>
      </c>
      <c r="VPO200" t="s">
        <v>330</v>
      </c>
      <c r="VPP200" t="s">
        <v>330</v>
      </c>
      <c r="VPQ200" t="s">
        <v>330</v>
      </c>
      <c r="VPR200" t="s">
        <v>330</v>
      </c>
      <c r="VPS200" t="s">
        <v>330</v>
      </c>
      <c r="VPT200" t="s">
        <v>330</v>
      </c>
      <c r="VPU200" t="s">
        <v>330</v>
      </c>
      <c r="VPV200" t="s">
        <v>330</v>
      </c>
      <c r="VPW200" t="s">
        <v>330</v>
      </c>
      <c r="VPX200" t="s">
        <v>330</v>
      </c>
      <c r="VPY200" t="s">
        <v>330</v>
      </c>
      <c r="VPZ200" t="s">
        <v>330</v>
      </c>
      <c r="VQA200" t="s">
        <v>330</v>
      </c>
      <c r="VQB200" t="s">
        <v>330</v>
      </c>
      <c r="VQC200" t="s">
        <v>330</v>
      </c>
      <c r="VQD200" t="s">
        <v>330</v>
      </c>
      <c r="VQE200" t="s">
        <v>330</v>
      </c>
      <c r="VQF200" t="s">
        <v>330</v>
      </c>
      <c r="VQG200" t="s">
        <v>330</v>
      </c>
      <c r="VQH200" t="s">
        <v>330</v>
      </c>
      <c r="VQI200" t="s">
        <v>330</v>
      </c>
      <c r="VQJ200" t="s">
        <v>330</v>
      </c>
      <c r="VQK200" t="s">
        <v>330</v>
      </c>
      <c r="VQL200" t="s">
        <v>330</v>
      </c>
      <c r="VQM200" t="s">
        <v>330</v>
      </c>
      <c r="VQN200" t="s">
        <v>330</v>
      </c>
      <c r="VQO200" t="s">
        <v>330</v>
      </c>
      <c r="VQP200" t="s">
        <v>330</v>
      </c>
      <c r="VQQ200" t="s">
        <v>330</v>
      </c>
      <c r="VQR200" t="s">
        <v>330</v>
      </c>
      <c r="VQS200" t="s">
        <v>330</v>
      </c>
      <c r="VQT200" t="s">
        <v>330</v>
      </c>
      <c r="VQU200" t="s">
        <v>330</v>
      </c>
      <c r="VQV200" t="s">
        <v>330</v>
      </c>
      <c r="VQW200" t="s">
        <v>330</v>
      </c>
      <c r="VQX200" t="s">
        <v>330</v>
      </c>
      <c r="VQY200" t="s">
        <v>330</v>
      </c>
      <c r="VQZ200" t="s">
        <v>330</v>
      </c>
      <c r="VRA200" t="s">
        <v>330</v>
      </c>
      <c r="VRB200" t="s">
        <v>330</v>
      </c>
      <c r="VRC200" t="s">
        <v>330</v>
      </c>
      <c r="VRD200" t="s">
        <v>330</v>
      </c>
      <c r="VRE200" t="s">
        <v>330</v>
      </c>
      <c r="VRF200" t="s">
        <v>330</v>
      </c>
      <c r="VRG200" t="s">
        <v>330</v>
      </c>
      <c r="VRH200" t="s">
        <v>330</v>
      </c>
      <c r="VRI200" t="s">
        <v>330</v>
      </c>
      <c r="VRJ200" t="s">
        <v>330</v>
      </c>
      <c r="VRK200" t="s">
        <v>330</v>
      </c>
      <c r="VRL200" t="s">
        <v>330</v>
      </c>
      <c r="VRM200" t="s">
        <v>330</v>
      </c>
      <c r="VRN200" t="s">
        <v>330</v>
      </c>
      <c r="VRO200" t="s">
        <v>330</v>
      </c>
      <c r="VRP200" t="s">
        <v>330</v>
      </c>
      <c r="VRQ200" t="s">
        <v>330</v>
      </c>
      <c r="VRR200" t="s">
        <v>330</v>
      </c>
      <c r="VRS200" t="s">
        <v>330</v>
      </c>
      <c r="VRT200" t="s">
        <v>330</v>
      </c>
      <c r="VRU200" t="s">
        <v>330</v>
      </c>
      <c r="VRV200" t="s">
        <v>330</v>
      </c>
      <c r="VRW200" t="s">
        <v>330</v>
      </c>
      <c r="VRX200" t="s">
        <v>330</v>
      </c>
      <c r="VRY200" t="s">
        <v>330</v>
      </c>
      <c r="VRZ200" t="s">
        <v>330</v>
      </c>
      <c r="VSA200" t="s">
        <v>330</v>
      </c>
      <c r="VSB200" t="s">
        <v>330</v>
      </c>
      <c r="VSC200" t="s">
        <v>330</v>
      </c>
      <c r="VSD200" t="s">
        <v>330</v>
      </c>
      <c r="VSE200" t="s">
        <v>330</v>
      </c>
      <c r="VSF200" t="s">
        <v>330</v>
      </c>
      <c r="VSG200" t="s">
        <v>330</v>
      </c>
      <c r="VSH200" t="s">
        <v>330</v>
      </c>
      <c r="VSI200" t="s">
        <v>330</v>
      </c>
      <c r="VSJ200" t="s">
        <v>330</v>
      </c>
      <c r="VSK200" t="s">
        <v>330</v>
      </c>
      <c r="VSL200" t="s">
        <v>330</v>
      </c>
      <c r="VSM200" t="s">
        <v>330</v>
      </c>
      <c r="VSN200" t="s">
        <v>330</v>
      </c>
      <c r="VSO200" t="s">
        <v>330</v>
      </c>
      <c r="VSP200" t="s">
        <v>330</v>
      </c>
      <c r="VSQ200" t="s">
        <v>330</v>
      </c>
      <c r="VSR200" t="s">
        <v>330</v>
      </c>
      <c r="VSS200" t="s">
        <v>330</v>
      </c>
      <c r="VST200" t="s">
        <v>330</v>
      </c>
      <c r="VSU200" t="s">
        <v>330</v>
      </c>
      <c r="VSV200" t="s">
        <v>330</v>
      </c>
      <c r="VSW200" t="s">
        <v>330</v>
      </c>
      <c r="VSX200" t="s">
        <v>330</v>
      </c>
      <c r="VSY200" t="s">
        <v>330</v>
      </c>
      <c r="VSZ200" t="s">
        <v>330</v>
      </c>
      <c r="VTA200" t="s">
        <v>330</v>
      </c>
      <c r="VTB200" t="s">
        <v>330</v>
      </c>
      <c r="VTC200" t="s">
        <v>330</v>
      </c>
      <c r="VTD200" t="s">
        <v>330</v>
      </c>
      <c r="VTE200" t="s">
        <v>330</v>
      </c>
      <c r="VTF200" t="s">
        <v>330</v>
      </c>
      <c r="VTG200" t="s">
        <v>330</v>
      </c>
      <c r="VTH200" t="s">
        <v>330</v>
      </c>
      <c r="VTI200" t="s">
        <v>330</v>
      </c>
      <c r="VTJ200" t="s">
        <v>330</v>
      </c>
      <c r="VTK200" t="s">
        <v>330</v>
      </c>
      <c r="VTL200" t="s">
        <v>330</v>
      </c>
      <c r="VTM200" t="s">
        <v>330</v>
      </c>
      <c r="VTN200" t="s">
        <v>330</v>
      </c>
      <c r="VTO200" t="s">
        <v>330</v>
      </c>
      <c r="VTP200" t="s">
        <v>330</v>
      </c>
      <c r="VTQ200" t="s">
        <v>330</v>
      </c>
      <c r="VTR200" t="s">
        <v>330</v>
      </c>
      <c r="VTS200" t="s">
        <v>330</v>
      </c>
      <c r="VTT200" t="s">
        <v>330</v>
      </c>
      <c r="VTU200" t="s">
        <v>330</v>
      </c>
      <c r="VTV200" t="s">
        <v>330</v>
      </c>
      <c r="VTW200" t="s">
        <v>330</v>
      </c>
      <c r="VTX200" t="s">
        <v>330</v>
      </c>
      <c r="VTY200" t="s">
        <v>330</v>
      </c>
      <c r="VTZ200" t="s">
        <v>330</v>
      </c>
      <c r="VUA200" t="s">
        <v>330</v>
      </c>
      <c r="VUB200" t="s">
        <v>330</v>
      </c>
      <c r="VUC200" t="s">
        <v>330</v>
      </c>
      <c r="VUD200" t="s">
        <v>330</v>
      </c>
      <c r="VUE200" t="s">
        <v>330</v>
      </c>
      <c r="VUF200" t="s">
        <v>330</v>
      </c>
      <c r="VUG200" t="s">
        <v>330</v>
      </c>
      <c r="VUH200" t="s">
        <v>330</v>
      </c>
      <c r="VUI200" t="s">
        <v>330</v>
      </c>
      <c r="VUJ200" t="s">
        <v>330</v>
      </c>
      <c r="VUK200" t="s">
        <v>330</v>
      </c>
      <c r="VUL200" t="s">
        <v>330</v>
      </c>
      <c r="VUM200" t="s">
        <v>330</v>
      </c>
      <c r="VUN200" t="s">
        <v>330</v>
      </c>
      <c r="VUO200" t="s">
        <v>330</v>
      </c>
      <c r="VUP200" t="s">
        <v>330</v>
      </c>
      <c r="VUQ200" t="s">
        <v>330</v>
      </c>
      <c r="VUR200" t="s">
        <v>330</v>
      </c>
      <c r="VUS200" t="s">
        <v>330</v>
      </c>
      <c r="VUT200" t="s">
        <v>330</v>
      </c>
      <c r="VUU200" t="s">
        <v>330</v>
      </c>
      <c r="VUV200" t="s">
        <v>330</v>
      </c>
      <c r="VUW200" t="s">
        <v>330</v>
      </c>
      <c r="VUX200" t="s">
        <v>330</v>
      </c>
      <c r="VUY200" t="s">
        <v>330</v>
      </c>
      <c r="VUZ200" t="s">
        <v>330</v>
      </c>
      <c r="VVA200" t="s">
        <v>330</v>
      </c>
      <c r="VVB200" t="s">
        <v>330</v>
      </c>
      <c r="VVC200" t="s">
        <v>330</v>
      </c>
      <c r="VVD200" t="s">
        <v>330</v>
      </c>
      <c r="VVE200" t="s">
        <v>330</v>
      </c>
      <c r="VVF200" t="s">
        <v>330</v>
      </c>
      <c r="VVG200" t="s">
        <v>330</v>
      </c>
      <c r="VVH200" t="s">
        <v>330</v>
      </c>
      <c r="VVI200" t="s">
        <v>330</v>
      </c>
      <c r="VVJ200" t="s">
        <v>330</v>
      </c>
      <c r="VVK200" t="s">
        <v>330</v>
      </c>
      <c r="VVL200" t="s">
        <v>330</v>
      </c>
      <c r="VVM200" t="s">
        <v>330</v>
      </c>
      <c r="VVN200" t="s">
        <v>330</v>
      </c>
      <c r="VVO200" t="s">
        <v>330</v>
      </c>
      <c r="VVP200" t="s">
        <v>330</v>
      </c>
      <c r="VVQ200" t="s">
        <v>330</v>
      </c>
      <c r="VVR200" t="s">
        <v>330</v>
      </c>
      <c r="VVS200" t="s">
        <v>330</v>
      </c>
      <c r="VVT200" t="s">
        <v>330</v>
      </c>
      <c r="VVU200" t="s">
        <v>330</v>
      </c>
      <c r="VVV200" t="s">
        <v>330</v>
      </c>
      <c r="VVW200" t="s">
        <v>330</v>
      </c>
      <c r="VVX200" t="s">
        <v>330</v>
      </c>
      <c r="VVY200" t="s">
        <v>330</v>
      </c>
      <c r="VVZ200" t="s">
        <v>330</v>
      </c>
      <c r="VWA200" t="s">
        <v>330</v>
      </c>
      <c r="VWB200" t="s">
        <v>330</v>
      </c>
      <c r="VWC200" t="s">
        <v>330</v>
      </c>
      <c r="VWD200" t="s">
        <v>330</v>
      </c>
      <c r="VWE200" t="s">
        <v>330</v>
      </c>
      <c r="VWF200" t="s">
        <v>330</v>
      </c>
      <c r="VWG200" t="s">
        <v>330</v>
      </c>
      <c r="VWH200" t="s">
        <v>330</v>
      </c>
      <c r="VWI200" t="s">
        <v>330</v>
      </c>
      <c r="VWJ200" t="s">
        <v>330</v>
      </c>
      <c r="VWK200" t="s">
        <v>330</v>
      </c>
      <c r="VWL200" t="s">
        <v>330</v>
      </c>
      <c r="VWM200" t="s">
        <v>330</v>
      </c>
      <c r="VWN200" t="s">
        <v>330</v>
      </c>
      <c r="VWO200" t="s">
        <v>330</v>
      </c>
      <c r="VWP200" t="s">
        <v>330</v>
      </c>
      <c r="VWQ200" t="s">
        <v>330</v>
      </c>
      <c r="VWR200" t="s">
        <v>330</v>
      </c>
      <c r="VWS200" t="s">
        <v>330</v>
      </c>
      <c r="VWT200" t="s">
        <v>330</v>
      </c>
      <c r="VWU200" t="s">
        <v>330</v>
      </c>
      <c r="VWV200" t="s">
        <v>330</v>
      </c>
      <c r="VWW200" t="s">
        <v>330</v>
      </c>
      <c r="VWX200" t="s">
        <v>330</v>
      </c>
      <c r="VWY200" t="s">
        <v>330</v>
      </c>
      <c r="VWZ200" t="s">
        <v>330</v>
      </c>
      <c r="VXA200" t="s">
        <v>330</v>
      </c>
      <c r="VXB200" t="s">
        <v>330</v>
      </c>
      <c r="VXC200" t="s">
        <v>330</v>
      </c>
      <c r="VXD200" t="s">
        <v>330</v>
      </c>
      <c r="VXE200" t="s">
        <v>330</v>
      </c>
      <c r="VXF200" t="s">
        <v>330</v>
      </c>
      <c r="VXG200" t="s">
        <v>330</v>
      </c>
      <c r="VXH200" t="s">
        <v>330</v>
      </c>
      <c r="VXI200" t="s">
        <v>330</v>
      </c>
      <c r="VXJ200" t="s">
        <v>330</v>
      </c>
      <c r="VXK200" t="s">
        <v>330</v>
      </c>
      <c r="VXL200" t="s">
        <v>330</v>
      </c>
      <c r="VXM200" t="s">
        <v>330</v>
      </c>
      <c r="VXN200" t="s">
        <v>330</v>
      </c>
      <c r="VXO200" t="s">
        <v>330</v>
      </c>
      <c r="VXP200" t="s">
        <v>330</v>
      </c>
      <c r="VXQ200" t="s">
        <v>330</v>
      </c>
      <c r="VXR200" t="s">
        <v>330</v>
      </c>
      <c r="VXS200" t="s">
        <v>330</v>
      </c>
      <c r="VXT200" t="s">
        <v>330</v>
      </c>
      <c r="VXU200" t="s">
        <v>330</v>
      </c>
      <c r="VXV200" t="s">
        <v>330</v>
      </c>
      <c r="VXW200" t="s">
        <v>330</v>
      </c>
      <c r="VXX200" t="s">
        <v>330</v>
      </c>
      <c r="VXY200" t="s">
        <v>330</v>
      </c>
      <c r="VXZ200" t="s">
        <v>330</v>
      </c>
      <c r="VYA200" t="s">
        <v>330</v>
      </c>
      <c r="VYB200" t="s">
        <v>330</v>
      </c>
      <c r="VYC200" t="s">
        <v>330</v>
      </c>
      <c r="VYD200" t="s">
        <v>330</v>
      </c>
      <c r="VYE200" t="s">
        <v>330</v>
      </c>
      <c r="VYF200" t="s">
        <v>330</v>
      </c>
      <c r="VYG200" t="s">
        <v>330</v>
      </c>
      <c r="VYH200" t="s">
        <v>330</v>
      </c>
      <c r="VYI200" t="s">
        <v>330</v>
      </c>
      <c r="VYJ200" t="s">
        <v>330</v>
      </c>
      <c r="VYK200" t="s">
        <v>330</v>
      </c>
      <c r="VYL200" t="s">
        <v>330</v>
      </c>
      <c r="VYM200" t="s">
        <v>330</v>
      </c>
      <c r="VYN200" t="s">
        <v>330</v>
      </c>
      <c r="VYO200" t="s">
        <v>330</v>
      </c>
      <c r="VYP200" t="s">
        <v>330</v>
      </c>
      <c r="VYQ200" t="s">
        <v>330</v>
      </c>
      <c r="VYR200" t="s">
        <v>330</v>
      </c>
      <c r="VYS200" t="s">
        <v>330</v>
      </c>
      <c r="VYT200" t="s">
        <v>330</v>
      </c>
      <c r="VYU200" t="s">
        <v>330</v>
      </c>
      <c r="VYV200" t="s">
        <v>330</v>
      </c>
      <c r="VYW200" t="s">
        <v>330</v>
      </c>
      <c r="VYX200" t="s">
        <v>330</v>
      </c>
      <c r="VYY200" t="s">
        <v>330</v>
      </c>
      <c r="VYZ200" t="s">
        <v>330</v>
      </c>
      <c r="VZA200" t="s">
        <v>330</v>
      </c>
      <c r="VZB200" t="s">
        <v>330</v>
      </c>
      <c r="VZC200" t="s">
        <v>330</v>
      </c>
      <c r="VZD200" t="s">
        <v>330</v>
      </c>
      <c r="VZE200" t="s">
        <v>330</v>
      </c>
      <c r="VZF200" t="s">
        <v>330</v>
      </c>
      <c r="VZG200" t="s">
        <v>330</v>
      </c>
      <c r="VZH200" t="s">
        <v>330</v>
      </c>
      <c r="VZI200" t="s">
        <v>330</v>
      </c>
      <c r="VZJ200" t="s">
        <v>330</v>
      </c>
      <c r="VZK200" t="s">
        <v>330</v>
      </c>
      <c r="VZL200" t="s">
        <v>330</v>
      </c>
      <c r="VZM200" t="s">
        <v>330</v>
      </c>
      <c r="VZN200" t="s">
        <v>330</v>
      </c>
      <c r="VZO200" t="s">
        <v>330</v>
      </c>
      <c r="VZP200" t="s">
        <v>330</v>
      </c>
      <c r="VZQ200" t="s">
        <v>330</v>
      </c>
      <c r="VZR200" t="s">
        <v>330</v>
      </c>
      <c r="VZS200" t="s">
        <v>330</v>
      </c>
      <c r="VZT200" t="s">
        <v>330</v>
      </c>
      <c r="VZU200" t="s">
        <v>330</v>
      </c>
      <c r="VZV200" t="s">
        <v>330</v>
      </c>
      <c r="VZW200" t="s">
        <v>330</v>
      </c>
      <c r="VZX200" t="s">
        <v>330</v>
      </c>
      <c r="VZY200" t="s">
        <v>330</v>
      </c>
      <c r="VZZ200" t="s">
        <v>330</v>
      </c>
      <c r="WAA200" t="s">
        <v>330</v>
      </c>
      <c r="WAB200" t="s">
        <v>330</v>
      </c>
      <c r="WAC200" t="s">
        <v>330</v>
      </c>
      <c r="WAD200" t="s">
        <v>330</v>
      </c>
      <c r="WAE200" t="s">
        <v>330</v>
      </c>
      <c r="WAF200" t="s">
        <v>330</v>
      </c>
      <c r="WAG200" t="s">
        <v>330</v>
      </c>
      <c r="WAH200" t="s">
        <v>330</v>
      </c>
      <c r="WAI200" t="s">
        <v>330</v>
      </c>
      <c r="WAJ200" t="s">
        <v>330</v>
      </c>
      <c r="WAK200" t="s">
        <v>330</v>
      </c>
      <c r="WAL200" t="s">
        <v>330</v>
      </c>
      <c r="WAM200" t="s">
        <v>330</v>
      </c>
      <c r="WAN200" t="s">
        <v>330</v>
      </c>
      <c r="WAO200" t="s">
        <v>330</v>
      </c>
      <c r="WAP200" t="s">
        <v>330</v>
      </c>
      <c r="WAQ200" t="s">
        <v>330</v>
      </c>
      <c r="WAR200" t="s">
        <v>330</v>
      </c>
      <c r="WAS200" t="s">
        <v>330</v>
      </c>
      <c r="WAT200" t="s">
        <v>330</v>
      </c>
      <c r="WAU200" t="s">
        <v>330</v>
      </c>
      <c r="WAV200" t="s">
        <v>330</v>
      </c>
      <c r="WAW200" t="s">
        <v>330</v>
      </c>
      <c r="WAX200" t="s">
        <v>330</v>
      </c>
      <c r="WAY200" t="s">
        <v>330</v>
      </c>
      <c r="WAZ200" t="s">
        <v>330</v>
      </c>
      <c r="WBA200" t="s">
        <v>330</v>
      </c>
      <c r="WBB200" t="s">
        <v>330</v>
      </c>
      <c r="WBC200" t="s">
        <v>330</v>
      </c>
      <c r="WBD200" t="s">
        <v>330</v>
      </c>
      <c r="WBE200" t="s">
        <v>330</v>
      </c>
      <c r="WBF200" t="s">
        <v>330</v>
      </c>
      <c r="WBG200" t="s">
        <v>330</v>
      </c>
      <c r="WBH200" t="s">
        <v>330</v>
      </c>
      <c r="WBI200" t="s">
        <v>330</v>
      </c>
      <c r="WBJ200" t="s">
        <v>330</v>
      </c>
      <c r="WBK200" t="s">
        <v>330</v>
      </c>
      <c r="WBL200" t="s">
        <v>330</v>
      </c>
      <c r="WBM200" t="s">
        <v>330</v>
      </c>
      <c r="WBN200" t="s">
        <v>330</v>
      </c>
      <c r="WBO200" t="s">
        <v>330</v>
      </c>
      <c r="WBP200" t="s">
        <v>330</v>
      </c>
      <c r="WBQ200" t="s">
        <v>330</v>
      </c>
      <c r="WBR200" t="s">
        <v>330</v>
      </c>
      <c r="WBS200" t="s">
        <v>330</v>
      </c>
      <c r="WBT200" t="s">
        <v>330</v>
      </c>
      <c r="WBU200" t="s">
        <v>330</v>
      </c>
      <c r="WBV200" t="s">
        <v>330</v>
      </c>
      <c r="WBW200" t="s">
        <v>330</v>
      </c>
      <c r="WBX200" t="s">
        <v>330</v>
      </c>
      <c r="WBY200" t="s">
        <v>330</v>
      </c>
      <c r="WBZ200" t="s">
        <v>330</v>
      </c>
      <c r="WCA200" t="s">
        <v>330</v>
      </c>
      <c r="WCB200" t="s">
        <v>330</v>
      </c>
      <c r="WCC200" t="s">
        <v>330</v>
      </c>
      <c r="WCD200" t="s">
        <v>330</v>
      </c>
      <c r="WCE200" t="s">
        <v>330</v>
      </c>
      <c r="WCF200" t="s">
        <v>330</v>
      </c>
      <c r="WCG200" t="s">
        <v>330</v>
      </c>
      <c r="WCH200" t="s">
        <v>330</v>
      </c>
      <c r="WCI200" t="s">
        <v>330</v>
      </c>
      <c r="WCJ200" t="s">
        <v>330</v>
      </c>
      <c r="WCK200" t="s">
        <v>330</v>
      </c>
      <c r="WCL200" t="s">
        <v>330</v>
      </c>
      <c r="WCM200" t="s">
        <v>330</v>
      </c>
      <c r="WCN200" t="s">
        <v>330</v>
      </c>
      <c r="WCO200" t="s">
        <v>330</v>
      </c>
      <c r="WCP200" t="s">
        <v>330</v>
      </c>
      <c r="WCQ200" t="s">
        <v>330</v>
      </c>
      <c r="WCR200" t="s">
        <v>330</v>
      </c>
      <c r="WCS200" t="s">
        <v>330</v>
      </c>
      <c r="WCT200" t="s">
        <v>330</v>
      </c>
      <c r="WCU200" t="s">
        <v>330</v>
      </c>
      <c r="WCV200" t="s">
        <v>330</v>
      </c>
      <c r="WCW200" t="s">
        <v>330</v>
      </c>
      <c r="WCX200" t="s">
        <v>330</v>
      </c>
      <c r="WCY200" t="s">
        <v>330</v>
      </c>
      <c r="WCZ200" t="s">
        <v>330</v>
      </c>
      <c r="WDA200" t="s">
        <v>330</v>
      </c>
      <c r="WDB200" t="s">
        <v>330</v>
      </c>
      <c r="WDC200" t="s">
        <v>330</v>
      </c>
      <c r="WDD200" t="s">
        <v>330</v>
      </c>
      <c r="WDE200" t="s">
        <v>330</v>
      </c>
      <c r="WDF200" t="s">
        <v>330</v>
      </c>
      <c r="WDG200" t="s">
        <v>330</v>
      </c>
      <c r="WDH200" t="s">
        <v>330</v>
      </c>
      <c r="WDI200" t="s">
        <v>330</v>
      </c>
      <c r="WDJ200" t="s">
        <v>330</v>
      </c>
      <c r="WDK200" t="s">
        <v>330</v>
      </c>
      <c r="WDL200" t="s">
        <v>330</v>
      </c>
      <c r="WDM200" t="s">
        <v>330</v>
      </c>
      <c r="WDN200" t="s">
        <v>330</v>
      </c>
      <c r="WDO200" t="s">
        <v>330</v>
      </c>
      <c r="WDP200" t="s">
        <v>330</v>
      </c>
      <c r="WDQ200" t="s">
        <v>330</v>
      </c>
      <c r="WDR200" t="s">
        <v>330</v>
      </c>
      <c r="WDS200" t="s">
        <v>330</v>
      </c>
      <c r="WDT200" t="s">
        <v>330</v>
      </c>
      <c r="WDU200" t="s">
        <v>330</v>
      </c>
      <c r="WDV200" t="s">
        <v>330</v>
      </c>
      <c r="WDW200" t="s">
        <v>330</v>
      </c>
      <c r="WDX200" t="s">
        <v>330</v>
      </c>
      <c r="WDY200" t="s">
        <v>330</v>
      </c>
      <c r="WDZ200" t="s">
        <v>330</v>
      </c>
      <c r="WEA200" t="s">
        <v>330</v>
      </c>
      <c r="WEB200" t="s">
        <v>330</v>
      </c>
      <c r="WEC200" t="s">
        <v>330</v>
      </c>
      <c r="WED200" t="s">
        <v>330</v>
      </c>
      <c r="WEE200" t="s">
        <v>330</v>
      </c>
      <c r="WEF200" t="s">
        <v>330</v>
      </c>
      <c r="WEG200" t="s">
        <v>330</v>
      </c>
      <c r="WEH200" t="s">
        <v>330</v>
      </c>
      <c r="WEI200" t="s">
        <v>330</v>
      </c>
      <c r="WEJ200" t="s">
        <v>330</v>
      </c>
      <c r="WEK200" t="s">
        <v>330</v>
      </c>
      <c r="WEL200" t="s">
        <v>330</v>
      </c>
      <c r="WEM200" t="s">
        <v>330</v>
      </c>
      <c r="WEN200" t="s">
        <v>330</v>
      </c>
      <c r="WEO200" t="s">
        <v>330</v>
      </c>
      <c r="WEP200" t="s">
        <v>330</v>
      </c>
      <c r="WEQ200" t="s">
        <v>330</v>
      </c>
      <c r="WER200" t="s">
        <v>330</v>
      </c>
      <c r="WES200" t="s">
        <v>330</v>
      </c>
      <c r="WET200" t="s">
        <v>330</v>
      </c>
      <c r="WEU200" t="s">
        <v>330</v>
      </c>
      <c r="WEV200" t="s">
        <v>330</v>
      </c>
      <c r="WEW200" t="s">
        <v>330</v>
      </c>
      <c r="WEX200" t="s">
        <v>330</v>
      </c>
      <c r="WEY200" t="s">
        <v>330</v>
      </c>
      <c r="WEZ200" t="s">
        <v>330</v>
      </c>
      <c r="WFA200" t="s">
        <v>330</v>
      </c>
      <c r="WFB200" t="s">
        <v>330</v>
      </c>
      <c r="WFC200" t="s">
        <v>330</v>
      </c>
      <c r="WFD200" t="s">
        <v>330</v>
      </c>
      <c r="WFE200" t="s">
        <v>330</v>
      </c>
      <c r="WFF200" t="s">
        <v>330</v>
      </c>
      <c r="WFG200" t="s">
        <v>330</v>
      </c>
      <c r="WFH200" t="s">
        <v>330</v>
      </c>
      <c r="WFI200" t="s">
        <v>330</v>
      </c>
      <c r="WFJ200" t="s">
        <v>330</v>
      </c>
      <c r="WFK200" t="s">
        <v>330</v>
      </c>
      <c r="WFL200" t="s">
        <v>330</v>
      </c>
      <c r="WFM200" t="s">
        <v>330</v>
      </c>
      <c r="WFN200" t="s">
        <v>330</v>
      </c>
      <c r="WFO200" t="s">
        <v>330</v>
      </c>
      <c r="WFP200" t="s">
        <v>330</v>
      </c>
      <c r="WFQ200" t="s">
        <v>330</v>
      </c>
      <c r="WFR200" t="s">
        <v>330</v>
      </c>
      <c r="WFS200" t="s">
        <v>330</v>
      </c>
      <c r="WFT200" t="s">
        <v>330</v>
      </c>
      <c r="WFU200" t="s">
        <v>330</v>
      </c>
      <c r="WFV200" t="s">
        <v>330</v>
      </c>
      <c r="WFW200" t="s">
        <v>330</v>
      </c>
      <c r="WFX200" t="s">
        <v>330</v>
      </c>
      <c r="WFY200" t="s">
        <v>330</v>
      </c>
      <c r="WFZ200" t="s">
        <v>330</v>
      </c>
      <c r="WGA200" t="s">
        <v>330</v>
      </c>
      <c r="WGB200" t="s">
        <v>330</v>
      </c>
      <c r="WGC200" t="s">
        <v>330</v>
      </c>
      <c r="WGD200" t="s">
        <v>330</v>
      </c>
      <c r="WGE200" t="s">
        <v>330</v>
      </c>
      <c r="WGF200" t="s">
        <v>330</v>
      </c>
      <c r="WGG200" t="s">
        <v>330</v>
      </c>
      <c r="WGH200" t="s">
        <v>330</v>
      </c>
      <c r="WGI200" t="s">
        <v>330</v>
      </c>
      <c r="WGJ200" t="s">
        <v>330</v>
      </c>
      <c r="WGK200" t="s">
        <v>330</v>
      </c>
      <c r="WGL200" t="s">
        <v>330</v>
      </c>
      <c r="WGM200" t="s">
        <v>330</v>
      </c>
      <c r="WGN200" t="s">
        <v>330</v>
      </c>
      <c r="WGO200" t="s">
        <v>330</v>
      </c>
      <c r="WGP200" t="s">
        <v>330</v>
      </c>
      <c r="WGQ200" t="s">
        <v>330</v>
      </c>
      <c r="WGR200" t="s">
        <v>330</v>
      </c>
      <c r="WGS200" t="s">
        <v>330</v>
      </c>
      <c r="WGT200" t="s">
        <v>330</v>
      </c>
      <c r="WGU200" t="s">
        <v>330</v>
      </c>
      <c r="WGV200" t="s">
        <v>330</v>
      </c>
      <c r="WGW200" t="s">
        <v>330</v>
      </c>
      <c r="WGX200" t="s">
        <v>330</v>
      </c>
      <c r="WGY200" t="s">
        <v>330</v>
      </c>
      <c r="WGZ200" t="s">
        <v>330</v>
      </c>
      <c r="WHA200" t="s">
        <v>330</v>
      </c>
      <c r="WHB200" t="s">
        <v>330</v>
      </c>
      <c r="WHC200" t="s">
        <v>330</v>
      </c>
      <c r="WHD200" t="s">
        <v>330</v>
      </c>
      <c r="WHE200" t="s">
        <v>330</v>
      </c>
      <c r="WHF200" t="s">
        <v>330</v>
      </c>
      <c r="WHG200" t="s">
        <v>330</v>
      </c>
      <c r="WHH200" t="s">
        <v>330</v>
      </c>
      <c r="WHI200" t="s">
        <v>330</v>
      </c>
      <c r="WHJ200" t="s">
        <v>330</v>
      </c>
      <c r="WHK200" t="s">
        <v>330</v>
      </c>
      <c r="WHL200" t="s">
        <v>330</v>
      </c>
      <c r="WHM200" t="s">
        <v>330</v>
      </c>
      <c r="WHN200" t="s">
        <v>330</v>
      </c>
      <c r="WHO200" t="s">
        <v>330</v>
      </c>
      <c r="WHP200" t="s">
        <v>330</v>
      </c>
      <c r="WHQ200" t="s">
        <v>330</v>
      </c>
      <c r="WHR200" t="s">
        <v>330</v>
      </c>
      <c r="WHS200" t="s">
        <v>330</v>
      </c>
      <c r="WHT200" t="s">
        <v>330</v>
      </c>
      <c r="WHU200" t="s">
        <v>330</v>
      </c>
      <c r="WHV200" t="s">
        <v>330</v>
      </c>
      <c r="WHW200" t="s">
        <v>330</v>
      </c>
      <c r="WHX200" t="s">
        <v>330</v>
      </c>
      <c r="WHY200" t="s">
        <v>330</v>
      </c>
      <c r="WHZ200" t="s">
        <v>330</v>
      </c>
      <c r="WIA200" t="s">
        <v>330</v>
      </c>
      <c r="WIB200" t="s">
        <v>330</v>
      </c>
      <c r="WIC200" t="s">
        <v>330</v>
      </c>
      <c r="WID200" t="s">
        <v>330</v>
      </c>
      <c r="WIE200" t="s">
        <v>330</v>
      </c>
      <c r="WIF200" t="s">
        <v>330</v>
      </c>
      <c r="WIG200" t="s">
        <v>330</v>
      </c>
      <c r="WIH200" t="s">
        <v>330</v>
      </c>
      <c r="WII200" t="s">
        <v>330</v>
      </c>
      <c r="WIJ200" t="s">
        <v>330</v>
      </c>
      <c r="WIK200" t="s">
        <v>330</v>
      </c>
      <c r="WIL200" t="s">
        <v>330</v>
      </c>
      <c r="WIM200" t="s">
        <v>330</v>
      </c>
      <c r="WIN200" t="s">
        <v>330</v>
      </c>
      <c r="WIO200" t="s">
        <v>330</v>
      </c>
      <c r="WIP200" t="s">
        <v>330</v>
      </c>
      <c r="WIQ200" t="s">
        <v>330</v>
      </c>
      <c r="WIR200" t="s">
        <v>330</v>
      </c>
      <c r="WIS200" t="s">
        <v>330</v>
      </c>
      <c r="WIT200" t="s">
        <v>330</v>
      </c>
      <c r="WIU200" t="s">
        <v>330</v>
      </c>
      <c r="WIV200" t="s">
        <v>330</v>
      </c>
      <c r="WIW200" t="s">
        <v>330</v>
      </c>
      <c r="WIX200" t="s">
        <v>330</v>
      </c>
      <c r="WIY200" t="s">
        <v>330</v>
      </c>
      <c r="WIZ200" t="s">
        <v>330</v>
      </c>
      <c r="WJA200" t="s">
        <v>330</v>
      </c>
      <c r="WJB200" t="s">
        <v>330</v>
      </c>
      <c r="WJC200" t="s">
        <v>330</v>
      </c>
      <c r="WJD200" t="s">
        <v>330</v>
      </c>
      <c r="WJE200" t="s">
        <v>330</v>
      </c>
      <c r="WJF200" t="s">
        <v>330</v>
      </c>
      <c r="WJG200" t="s">
        <v>330</v>
      </c>
      <c r="WJH200" t="s">
        <v>330</v>
      </c>
      <c r="WJI200" t="s">
        <v>330</v>
      </c>
      <c r="WJJ200" t="s">
        <v>330</v>
      </c>
      <c r="WJK200" t="s">
        <v>330</v>
      </c>
      <c r="WJL200" t="s">
        <v>330</v>
      </c>
      <c r="WJM200" t="s">
        <v>330</v>
      </c>
      <c r="WJN200" t="s">
        <v>330</v>
      </c>
      <c r="WJO200" t="s">
        <v>330</v>
      </c>
      <c r="WJP200" t="s">
        <v>330</v>
      </c>
      <c r="WJQ200" t="s">
        <v>330</v>
      </c>
      <c r="WJR200" t="s">
        <v>330</v>
      </c>
      <c r="WJS200" t="s">
        <v>330</v>
      </c>
      <c r="WJT200" t="s">
        <v>330</v>
      </c>
      <c r="WJU200" t="s">
        <v>330</v>
      </c>
      <c r="WJV200" t="s">
        <v>330</v>
      </c>
      <c r="WJW200" t="s">
        <v>330</v>
      </c>
      <c r="WJX200" t="s">
        <v>330</v>
      </c>
      <c r="WJY200" t="s">
        <v>330</v>
      </c>
      <c r="WJZ200" t="s">
        <v>330</v>
      </c>
      <c r="WKA200" t="s">
        <v>330</v>
      </c>
      <c r="WKB200" t="s">
        <v>330</v>
      </c>
      <c r="WKC200" t="s">
        <v>330</v>
      </c>
      <c r="WKD200" t="s">
        <v>330</v>
      </c>
      <c r="WKE200" t="s">
        <v>330</v>
      </c>
      <c r="WKF200" t="s">
        <v>330</v>
      </c>
      <c r="WKG200" t="s">
        <v>330</v>
      </c>
      <c r="WKH200" t="s">
        <v>330</v>
      </c>
      <c r="WKI200" t="s">
        <v>330</v>
      </c>
      <c r="WKJ200" t="s">
        <v>330</v>
      </c>
      <c r="WKK200" t="s">
        <v>330</v>
      </c>
      <c r="WKL200" t="s">
        <v>330</v>
      </c>
      <c r="WKM200" t="s">
        <v>330</v>
      </c>
      <c r="WKN200" t="s">
        <v>330</v>
      </c>
      <c r="WKO200" t="s">
        <v>330</v>
      </c>
      <c r="WKP200" t="s">
        <v>330</v>
      </c>
      <c r="WKQ200" t="s">
        <v>330</v>
      </c>
      <c r="WKR200" t="s">
        <v>330</v>
      </c>
      <c r="WKS200" t="s">
        <v>330</v>
      </c>
      <c r="WKT200" t="s">
        <v>330</v>
      </c>
      <c r="WKU200" t="s">
        <v>330</v>
      </c>
      <c r="WKV200" t="s">
        <v>330</v>
      </c>
      <c r="WKW200" t="s">
        <v>330</v>
      </c>
      <c r="WKX200" t="s">
        <v>330</v>
      </c>
      <c r="WKY200" t="s">
        <v>330</v>
      </c>
      <c r="WKZ200" t="s">
        <v>330</v>
      </c>
      <c r="WLA200" t="s">
        <v>330</v>
      </c>
      <c r="WLB200" t="s">
        <v>330</v>
      </c>
      <c r="WLC200" t="s">
        <v>330</v>
      </c>
      <c r="WLD200" t="s">
        <v>330</v>
      </c>
      <c r="WLE200" t="s">
        <v>330</v>
      </c>
      <c r="WLF200" t="s">
        <v>330</v>
      </c>
      <c r="WLG200" t="s">
        <v>330</v>
      </c>
      <c r="WLH200" t="s">
        <v>330</v>
      </c>
      <c r="WLI200" t="s">
        <v>330</v>
      </c>
      <c r="WLJ200" t="s">
        <v>330</v>
      </c>
      <c r="WLK200" t="s">
        <v>330</v>
      </c>
      <c r="WLL200" t="s">
        <v>330</v>
      </c>
      <c r="WLM200" t="s">
        <v>330</v>
      </c>
      <c r="WLN200" t="s">
        <v>330</v>
      </c>
      <c r="WLO200" t="s">
        <v>330</v>
      </c>
      <c r="WLP200" t="s">
        <v>330</v>
      </c>
      <c r="WLQ200" t="s">
        <v>330</v>
      </c>
      <c r="WLR200" t="s">
        <v>330</v>
      </c>
      <c r="WLS200" t="s">
        <v>330</v>
      </c>
      <c r="WLT200" t="s">
        <v>330</v>
      </c>
      <c r="WLU200" t="s">
        <v>330</v>
      </c>
      <c r="WLV200" t="s">
        <v>330</v>
      </c>
      <c r="WLW200" t="s">
        <v>330</v>
      </c>
      <c r="WLX200" t="s">
        <v>330</v>
      </c>
      <c r="WLY200" t="s">
        <v>330</v>
      </c>
      <c r="WLZ200" t="s">
        <v>330</v>
      </c>
      <c r="WMA200" t="s">
        <v>330</v>
      </c>
      <c r="WMB200" t="s">
        <v>330</v>
      </c>
      <c r="WMC200" t="s">
        <v>330</v>
      </c>
      <c r="WMD200" t="s">
        <v>330</v>
      </c>
      <c r="WME200" t="s">
        <v>330</v>
      </c>
      <c r="WMF200" t="s">
        <v>330</v>
      </c>
      <c r="WMG200" t="s">
        <v>330</v>
      </c>
      <c r="WMH200" t="s">
        <v>330</v>
      </c>
      <c r="WMI200" t="s">
        <v>330</v>
      </c>
      <c r="WMJ200" t="s">
        <v>330</v>
      </c>
      <c r="WMK200" t="s">
        <v>330</v>
      </c>
      <c r="WML200" t="s">
        <v>330</v>
      </c>
      <c r="WMM200" t="s">
        <v>330</v>
      </c>
      <c r="WMN200" t="s">
        <v>330</v>
      </c>
      <c r="WMO200" t="s">
        <v>330</v>
      </c>
      <c r="WMP200" t="s">
        <v>330</v>
      </c>
      <c r="WMQ200" t="s">
        <v>330</v>
      </c>
      <c r="WMR200" t="s">
        <v>330</v>
      </c>
      <c r="WMS200" t="s">
        <v>330</v>
      </c>
      <c r="WMT200" t="s">
        <v>330</v>
      </c>
      <c r="WMU200" t="s">
        <v>330</v>
      </c>
      <c r="WMV200" t="s">
        <v>330</v>
      </c>
      <c r="WMW200" t="s">
        <v>330</v>
      </c>
      <c r="WMX200" t="s">
        <v>330</v>
      </c>
      <c r="WMY200" t="s">
        <v>330</v>
      </c>
      <c r="WMZ200" t="s">
        <v>330</v>
      </c>
      <c r="WNA200" t="s">
        <v>330</v>
      </c>
      <c r="WNB200" t="s">
        <v>330</v>
      </c>
      <c r="WNC200" t="s">
        <v>330</v>
      </c>
      <c r="WND200" t="s">
        <v>330</v>
      </c>
      <c r="WNE200" t="s">
        <v>330</v>
      </c>
      <c r="WNF200" t="s">
        <v>330</v>
      </c>
      <c r="WNG200" t="s">
        <v>330</v>
      </c>
      <c r="WNH200" t="s">
        <v>330</v>
      </c>
      <c r="WNI200" t="s">
        <v>330</v>
      </c>
      <c r="WNJ200" t="s">
        <v>330</v>
      </c>
      <c r="WNK200" t="s">
        <v>330</v>
      </c>
      <c r="WNL200" t="s">
        <v>330</v>
      </c>
      <c r="WNM200" t="s">
        <v>330</v>
      </c>
      <c r="WNN200" t="s">
        <v>330</v>
      </c>
      <c r="WNO200" t="s">
        <v>330</v>
      </c>
      <c r="WNP200" t="s">
        <v>330</v>
      </c>
      <c r="WNQ200" t="s">
        <v>330</v>
      </c>
      <c r="WNR200" t="s">
        <v>330</v>
      </c>
      <c r="WNS200" t="s">
        <v>330</v>
      </c>
      <c r="WNT200" t="s">
        <v>330</v>
      </c>
      <c r="WNU200" t="s">
        <v>330</v>
      </c>
      <c r="WNV200" t="s">
        <v>330</v>
      </c>
      <c r="WNW200" t="s">
        <v>330</v>
      </c>
      <c r="WNX200" t="s">
        <v>330</v>
      </c>
      <c r="WNY200" t="s">
        <v>330</v>
      </c>
      <c r="WNZ200" t="s">
        <v>330</v>
      </c>
      <c r="WOA200" t="s">
        <v>330</v>
      </c>
      <c r="WOB200" t="s">
        <v>330</v>
      </c>
      <c r="WOC200" t="s">
        <v>330</v>
      </c>
      <c r="WOD200" t="s">
        <v>330</v>
      </c>
      <c r="WOE200" t="s">
        <v>330</v>
      </c>
      <c r="WOF200" t="s">
        <v>330</v>
      </c>
      <c r="WOG200" t="s">
        <v>330</v>
      </c>
      <c r="WOH200" t="s">
        <v>330</v>
      </c>
      <c r="WOI200" t="s">
        <v>330</v>
      </c>
      <c r="WOJ200" t="s">
        <v>330</v>
      </c>
      <c r="WOK200" t="s">
        <v>330</v>
      </c>
      <c r="WOL200" t="s">
        <v>330</v>
      </c>
      <c r="WOM200" t="s">
        <v>330</v>
      </c>
      <c r="WON200" t="s">
        <v>330</v>
      </c>
      <c r="WOO200" t="s">
        <v>330</v>
      </c>
      <c r="WOP200" t="s">
        <v>330</v>
      </c>
      <c r="WOQ200" t="s">
        <v>330</v>
      </c>
      <c r="WOR200" t="s">
        <v>330</v>
      </c>
      <c r="WOS200" t="s">
        <v>330</v>
      </c>
      <c r="WOT200" t="s">
        <v>330</v>
      </c>
      <c r="WOU200" t="s">
        <v>330</v>
      </c>
      <c r="WOV200" t="s">
        <v>330</v>
      </c>
      <c r="WOW200" t="s">
        <v>330</v>
      </c>
      <c r="WOX200" t="s">
        <v>330</v>
      </c>
      <c r="WOY200" t="s">
        <v>330</v>
      </c>
      <c r="WOZ200" t="s">
        <v>330</v>
      </c>
      <c r="WPA200" t="s">
        <v>330</v>
      </c>
      <c r="WPB200" t="s">
        <v>330</v>
      </c>
      <c r="WPC200" t="s">
        <v>330</v>
      </c>
      <c r="WPD200" t="s">
        <v>330</v>
      </c>
      <c r="WPE200" t="s">
        <v>330</v>
      </c>
      <c r="WPF200" t="s">
        <v>330</v>
      </c>
      <c r="WPG200" t="s">
        <v>330</v>
      </c>
      <c r="WPH200" t="s">
        <v>330</v>
      </c>
      <c r="WPI200" t="s">
        <v>330</v>
      </c>
      <c r="WPJ200" t="s">
        <v>330</v>
      </c>
      <c r="WPK200" t="s">
        <v>330</v>
      </c>
      <c r="WPL200" t="s">
        <v>330</v>
      </c>
      <c r="WPM200" t="s">
        <v>330</v>
      </c>
      <c r="WPN200" t="s">
        <v>330</v>
      </c>
      <c r="WPO200" t="s">
        <v>330</v>
      </c>
      <c r="WPP200" t="s">
        <v>330</v>
      </c>
      <c r="WPQ200" t="s">
        <v>330</v>
      </c>
      <c r="WPR200" t="s">
        <v>330</v>
      </c>
      <c r="WPS200" t="s">
        <v>330</v>
      </c>
      <c r="WPT200" t="s">
        <v>330</v>
      </c>
      <c r="WPU200" t="s">
        <v>330</v>
      </c>
      <c r="WPV200" t="s">
        <v>330</v>
      </c>
      <c r="WPW200" t="s">
        <v>330</v>
      </c>
      <c r="WPX200" t="s">
        <v>330</v>
      </c>
      <c r="WPY200" t="s">
        <v>330</v>
      </c>
      <c r="WPZ200" t="s">
        <v>330</v>
      </c>
      <c r="WQA200" t="s">
        <v>330</v>
      </c>
      <c r="WQB200" t="s">
        <v>330</v>
      </c>
      <c r="WQC200" t="s">
        <v>330</v>
      </c>
      <c r="WQD200" t="s">
        <v>330</v>
      </c>
      <c r="WQE200" t="s">
        <v>330</v>
      </c>
      <c r="WQF200" t="s">
        <v>330</v>
      </c>
      <c r="WQG200" t="s">
        <v>330</v>
      </c>
      <c r="WQH200" t="s">
        <v>330</v>
      </c>
      <c r="WQI200" t="s">
        <v>330</v>
      </c>
      <c r="WQJ200" t="s">
        <v>330</v>
      </c>
      <c r="WQK200" t="s">
        <v>330</v>
      </c>
      <c r="WQL200" t="s">
        <v>330</v>
      </c>
      <c r="WQM200" t="s">
        <v>330</v>
      </c>
      <c r="WQN200" t="s">
        <v>330</v>
      </c>
      <c r="WQO200" t="s">
        <v>330</v>
      </c>
      <c r="WQP200" t="s">
        <v>330</v>
      </c>
      <c r="WQQ200" t="s">
        <v>330</v>
      </c>
      <c r="WQR200" t="s">
        <v>330</v>
      </c>
      <c r="WQS200" t="s">
        <v>330</v>
      </c>
      <c r="WQT200" t="s">
        <v>330</v>
      </c>
      <c r="WQU200" t="s">
        <v>330</v>
      </c>
      <c r="WQV200" t="s">
        <v>330</v>
      </c>
      <c r="WQW200" t="s">
        <v>330</v>
      </c>
      <c r="WQX200" t="s">
        <v>330</v>
      </c>
      <c r="WQY200" t="s">
        <v>330</v>
      </c>
      <c r="WQZ200" t="s">
        <v>330</v>
      </c>
      <c r="WRA200" t="s">
        <v>330</v>
      </c>
      <c r="WRB200" t="s">
        <v>330</v>
      </c>
      <c r="WRC200" t="s">
        <v>330</v>
      </c>
      <c r="WRD200" t="s">
        <v>330</v>
      </c>
      <c r="WRE200" t="s">
        <v>330</v>
      </c>
      <c r="WRF200" t="s">
        <v>330</v>
      </c>
      <c r="WRG200" t="s">
        <v>330</v>
      </c>
      <c r="WRH200" t="s">
        <v>330</v>
      </c>
      <c r="WRI200" t="s">
        <v>330</v>
      </c>
      <c r="WRJ200" t="s">
        <v>330</v>
      </c>
      <c r="WRK200" t="s">
        <v>330</v>
      </c>
      <c r="WRL200" t="s">
        <v>330</v>
      </c>
      <c r="WRM200" t="s">
        <v>330</v>
      </c>
      <c r="WRN200" t="s">
        <v>330</v>
      </c>
      <c r="WRO200" t="s">
        <v>330</v>
      </c>
      <c r="WRP200" t="s">
        <v>330</v>
      </c>
      <c r="WRQ200" t="s">
        <v>330</v>
      </c>
      <c r="WRR200" t="s">
        <v>330</v>
      </c>
      <c r="WRS200" t="s">
        <v>330</v>
      </c>
      <c r="WRT200" t="s">
        <v>330</v>
      </c>
      <c r="WRU200" t="s">
        <v>330</v>
      </c>
      <c r="WRV200" t="s">
        <v>330</v>
      </c>
      <c r="WRW200" t="s">
        <v>330</v>
      </c>
      <c r="WRX200" t="s">
        <v>330</v>
      </c>
      <c r="WRY200" t="s">
        <v>330</v>
      </c>
      <c r="WRZ200" t="s">
        <v>330</v>
      </c>
      <c r="WSA200" t="s">
        <v>330</v>
      </c>
      <c r="WSB200" t="s">
        <v>330</v>
      </c>
      <c r="WSC200" t="s">
        <v>330</v>
      </c>
      <c r="WSD200" t="s">
        <v>330</v>
      </c>
      <c r="WSE200" t="s">
        <v>330</v>
      </c>
      <c r="WSF200" t="s">
        <v>330</v>
      </c>
      <c r="WSG200" t="s">
        <v>330</v>
      </c>
      <c r="WSH200" t="s">
        <v>330</v>
      </c>
      <c r="WSI200" t="s">
        <v>330</v>
      </c>
      <c r="WSJ200" t="s">
        <v>330</v>
      </c>
      <c r="WSK200" t="s">
        <v>330</v>
      </c>
      <c r="WSL200" t="s">
        <v>330</v>
      </c>
      <c r="WSM200" t="s">
        <v>330</v>
      </c>
      <c r="WSN200" t="s">
        <v>330</v>
      </c>
      <c r="WSO200" t="s">
        <v>330</v>
      </c>
      <c r="WSP200" t="s">
        <v>330</v>
      </c>
      <c r="WSQ200" t="s">
        <v>330</v>
      </c>
      <c r="WSR200" t="s">
        <v>330</v>
      </c>
      <c r="WSS200" t="s">
        <v>330</v>
      </c>
      <c r="WST200" t="s">
        <v>330</v>
      </c>
      <c r="WSU200" t="s">
        <v>330</v>
      </c>
      <c r="WSV200" t="s">
        <v>330</v>
      </c>
      <c r="WSW200" t="s">
        <v>330</v>
      </c>
      <c r="WSX200" t="s">
        <v>330</v>
      </c>
      <c r="WSY200" t="s">
        <v>330</v>
      </c>
      <c r="WSZ200" t="s">
        <v>330</v>
      </c>
      <c r="WTA200" t="s">
        <v>330</v>
      </c>
      <c r="WTB200" t="s">
        <v>330</v>
      </c>
      <c r="WTC200" t="s">
        <v>330</v>
      </c>
      <c r="WTD200" t="s">
        <v>330</v>
      </c>
      <c r="WTE200" t="s">
        <v>330</v>
      </c>
      <c r="WTF200" t="s">
        <v>330</v>
      </c>
      <c r="WTG200" t="s">
        <v>330</v>
      </c>
      <c r="WTH200" t="s">
        <v>330</v>
      </c>
      <c r="WTI200" t="s">
        <v>330</v>
      </c>
      <c r="WTJ200" t="s">
        <v>330</v>
      </c>
      <c r="WTK200" t="s">
        <v>330</v>
      </c>
      <c r="WTL200" t="s">
        <v>330</v>
      </c>
      <c r="WTM200" t="s">
        <v>330</v>
      </c>
      <c r="WTN200" t="s">
        <v>330</v>
      </c>
      <c r="WTO200" t="s">
        <v>330</v>
      </c>
      <c r="WTP200" t="s">
        <v>330</v>
      </c>
      <c r="WTQ200" t="s">
        <v>330</v>
      </c>
      <c r="WTR200" t="s">
        <v>330</v>
      </c>
      <c r="WTS200" t="s">
        <v>330</v>
      </c>
      <c r="WTT200" t="s">
        <v>330</v>
      </c>
      <c r="WTU200" t="s">
        <v>330</v>
      </c>
      <c r="WTV200" t="s">
        <v>330</v>
      </c>
      <c r="WTW200" t="s">
        <v>330</v>
      </c>
      <c r="WTX200" t="s">
        <v>330</v>
      </c>
      <c r="WTY200" t="s">
        <v>330</v>
      </c>
      <c r="WTZ200" t="s">
        <v>330</v>
      </c>
      <c r="WUA200" t="s">
        <v>330</v>
      </c>
      <c r="WUB200" t="s">
        <v>330</v>
      </c>
      <c r="WUC200" t="s">
        <v>330</v>
      </c>
      <c r="WUD200" t="s">
        <v>330</v>
      </c>
      <c r="WUE200" t="s">
        <v>330</v>
      </c>
      <c r="WUF200" t="s">
        <v>330</v>
      </c>
      <c r="WUG200" t="s">
        <v>330</v>
      </c>
      <c r="WUH200" t="s">
        <v>330</v>
      </c>
      <c r="WUI200" t="s">
        <v>330</v>
      </c>
      <c r="WUJ200" t="s">
        <v>330</v>
      </c>
      <c r="WUK200" t="s">
        <v>330</v>
      </c>
      <c r="WUL200" t="s">
        <v>330</v>
      </c>
      <c r="WUM200" t="s">
        <v>330</v>
      </c>
      <c r="WUN200" t="s">
        <v>330</v>
      </c>
      <c r="WUO200" t="s">
        <v>330</v>
      </c>
      <c r="WUP200" t="s">
        <v>330</v>
      </c>
      <c r="WUQ200" t="s">
        <v>330</v>
      </c>
      <c r="WUR200" t="s">
        <v>330</v>
      </c>
      <c r="WUS200" t="s">
        <v>330</v>
      </c>
      <c r="WUT200" t="s">
        <v>330</v>
      </c>
      <c r="WUU200" t="s">
        <v>330</v>
      </c>
      <c r="WUV200" t="s">
        <v>330</v>
      </c>
      <c r="WUW200" t="s">
        <v>330</v>
      </c>
      <c r="WUX200" t="s">
        <v>330</v>
      </c>
      <c r="WUY200" t="s">
        <v>330</v>
      </c>
      <c r="WUZ200" t="s">
        <v>330</v>
      </c>
      <c r="WVA200" t="s">
        <v>330</v>
      </c>
      <c r="WVB200" t="s">
        <v>330</v>
      </c>
      <c r="WVC200" t="s">
        <v>330</v>
      </c>
      <c r="WVD200" t="s">
        <v>330</v>
      </c>
      <c r="WVE200" t="s">
        <v>330</v>
      </c>
      <c r="WVF200" t="s">
        <v>330</v>
      </c>
      <c r="WVG200" t="s">
        <v>330</v>
      </c>
      <c r="WVH200" t="s">
        <v>330</v>
      </c>
      <c r="WVI200" t="s">
        <v>330</v>
      </c>
      <c r="WVJ200" t="s">
        <v>330</v>
      </c>
      <c r="WVK200" t="s">
        <v>330</v>
      </c>
      <c r="WVL200" t="s">
        <v>330</v>
      </c>
      <c r="WVM200" t="s">
        <v>330</v>
      </c>
      <c r="WVN200" t="s">
        <v>330</v>
      </c>
      <c r="WVO200" t="s">
        <v>330</v>
      </c>
      <c r="WVP200" t="s">
        <v>330</v>
      </c>
      <c r="WVQ200" t="s">
        <v>330</v>
      </c>
      <c r="WVR200" t="s">
        <v>330</v>
      </c>
      <c r="WVS200" t="s">
        <v>330</v>
      </c>
      <c r="WVT200" t="s">
        <v>330</v>
      </c>
      <c r="WVU200" t="s">
        <v>330</v>
      </c>
      <c r="WVV200" t="s">
        <v>330</v>
      </c>
      <c r="WVW200" t="s">
        <v>330</v>
      </c>
      <c r="WVX200" t="s">
        <v>330</v>
      </c>
      <c r="WVY200" t="s">
        <v>330</v>
      </c>
      <c r="WVZ200" t="s">
        <v>330</v>
      </c>
      <c r="WWA200" t="s">
        <v>330</v>
      </c>
      <c r="WWB200" t="s">
        <v>330</v>
      </c>
      <c r="WWC200" t="s">
        <v>330</v>
      </c>
      <c r="WWD200" t="s">
        <v>330</v>
      </c>
      <c r="WWE200" t="s">
        <v>330</v>
      </c>
      <c r="WWF200" t="s">
        <v>330</v>
      </c>
      <c r="WWG200" t="s">
        <v>330</v>
      </c>
      <c r="WWH200" t="s">
        <v>330</v>
      </c>
      <c r="WWI200" t="s">
        <v>330</v>
      </c>
      <c r="WWJ200" t="s">
        <v>330</v>
      </c>
      <c r="WWK200" t="s">
        <v>330</v>
      </c>
      <c r="WWL200" t="s">
        <v>330</v>
      </c>
      <c r="WWM200" t="s">
        <v>330</v>
      </c>
      <c r="WWN200" t="s">
        <v>330</v>
      </c>
      <c r="WWO200" t="s">
        <v>330</v>
      </c>
      <c r="WWP200" t="s">
        <v>330</v>
      </c>
      <c r="WWQ200" t="s">
        <v>330</v>
      </c>
      <c r="WWR200" t="s">
        <v>330</v>
      </c>
      <c r="WWS200" t="s">
        <v>330</v>
      </c>
      <c r="WWT200" t="s">
        <v>330</v>
      </c>
      <c r="WWU200" t="s">
        <v>330</v>
      </c>
      <c r="WWV200" t="s">
        <v>330</v>
      </c>
      <c r="WWW200" t="s">
        <v>330</v>
      </c>
      <c r="WWX200" t="s">
        <v>330</v>
      </c>
      <c r="WWY200" t="s">
        <v>330</v>
      </c>
      <c r="WWZ200" t="s">
        <v>330</v>
      </c>
      <c r="WXA200" t="s">
        <v>330</v>
      </c>
      <c r="WXB200" t="s">
        <v>330</v>
      </c>
      <c r="WXC200" t="s">
        <v>330</v>
      </c>
      <c r="WXD200" t="s">
        <v>330</v>
      </c>
      <c r="WXE200" t="s">
        <v>330</v>
      </c>
      <c r="WXF200" t="s">
        <v>330</v>
      </c>
      <c r="WXG200" t="s">
        <v>330</v>
      </c>
      <c r="WXH200" t="s">
        <v>330</v>
      </c>
      <c r="WXI200" t="s">
        <v>330</v>
      </c>
      <c r="WXJ200" t="s">
        <v>330</v>
      </c>
      <c r="WXK200" t="s">
        <v>330</v>
      </c>
      <c r="WXL200" t="s">
        <v>330</v>
      </c>
      <c r="WXM200" t="s">
        <v>330</v>
      </c>
      <c r="WXN200" t="s">
        <v>330</v>
      </c>
      <c r="WXO200" t="s">
        <v>330</v>
      </c>
      <c r="WXP200" t="s">
        <v>330</v>
      </c>
      <c r="WXQ200" t="s">
        <v>330</v>
      </c>
      <c r="WXR200" t="s">
        <v>330</v>
      </c>
      <c r="WXS200" t="s">
        <v>330</v>
      </c>
      <c r="WXT200" t="s">
        <v>330</v>
      </c>
      <c r="WXU200" t="s">
        <v>330</v>
      </c>
      <c r="WXV200" t="s">
        <v>330</v>
      </c>
      <c r="WXW200" t="s">
        <v>330</v>
      </c>
      <c r="WXX200" t="s">
        <v>330</v>
      </c>
      <c r="WXY200" t="s">
        <v>330</v>
      </c>
      <c r="WXZ200" t="s">
        <v>330</v>
      </c>
      <c r="WYA200" t="s">
        <v>330</v>
      </c>
      <c r="WYB200" t="s">
        <v>330</v>
      </c>
      <c r="WYC200" t="s">
        <v>330</v>
      </c>
      <c r="WYD200" t="s">
        <v>330</v>
      </c>
      <c r="WYE200" t="s">
        <v>330</v>
      </c>
      <c r="WYF200" t="s">
        <v>330</v>
      </c>
      <c r="WYG200" t="s">
        <v>330</v>
      </c>
      <c r="WYH200" t="s">
        <v>330</v>
      </c>
      <c r="WYI200" t="s">
        <v>330</v>
      </c>
      <c r="WYJ200" t="s">
        <v>330</v>
      </c>
      <c r="WYK200" t="s">
        <v>330</v>
      </c>
      <c r="WYL200" t="s">
        <v>330</v>
      </c>
      <c r="WYM200" t="s">
        <v>330</v>
      </c>
      <c r="WYN200" t="s">
        <v>330</v>
      </c>
      <c r="WYO200" t="s">
        <v>330</v>
      </c>
      <c r="WYP200" t="s">
        <v>330</v>
      </c>
      <c r="WYQ200" t="s">
        <v>330</v>
      </c>
      <c r="WYR200" t="s">
        <v>330</v>
      </c>
      <c r="WYS200" t="s">
        <v>330</v>
      </c>
      <c r="WYT200" t="s">
        <v>330</v>
      </c>
      <c r="WYU200" t="s">
        <v>330</v>
      </c>
      <c r="WYV200" t="s">
        <v>330</v>
      </c>
      <c r="WYW200" t="s">
        <v>330</v>
      </c>
      <c r="WYX200" t="s">
        <v>330</v>
      </c>
      <c r="WYY200" t="s">
        <v>330</v>
      </c>
      <c r="WYZ200" t="s">
        <v>330</v>
      </c>
      <c r="WZA200" t="s">
        <v>330</v>
      </c>
      <c r="WZB200" t="s">
        <v>330</v>
      </c>
      <c r="WZC200" t="s">
        <v>330</v>
      </c>
      <c r="WZD200" t="s">
        <v>330</v>
      </c>
      <c r="WZE200" t="s">
        <v>330</v>
      </c>
      <c r="WZF200" t="s">
        <v>330</v>
      </c>
      <c r="WZG200" t="s">
        <v>330</v>
      </c>
      <c r="WZH200" t="s">
        <v>330</v>
      </c>
      <c r="WZI200" t="s">
        <v>330</v>
      </c>
      <c r="WZJ200" t="s">
        <v>330</v>
      </c>
      <c r="WZK200" t="s">
        <v>330</v>
      </c>
      <c r="WZL200" t="s">
        <v>330</v>
      </c>
      <c r="WZM200" t="s">
        <v>330</v>
      </c>
      <c r="WZN200" t="s">
        <v>330</v>
      </c>
      <c r="WZO200" t="s">
        <v>330</v>
      </c>
      <c r="WZP200" t="s">
        <v>330</v>
      </c>
      <c r="WZQ200" t="s">
        <v>330</v>
      </c>
      <c r="WZR200" t="s">
        <v>330</v>
      </c>
      <c r="WZS200" t="s">
        <v>330</v>
      </c>
      <c r="WZT200" t="s">
        <v>330</v>
      </c>
      <c r="WZU200" t="s">
        <v>330</v>
      </c>
      <c r="WZV200" t="s">
        <v>330</v>
      </c>
      <c r="WZW200" t="s">
        <v>330</v>
      </c>
      <c r="WZX200" t="s">
        <v>330</v>
      </c>
      <c r="WZY200" t="s">
        <v>330</v>
      </c>
      <c r="WZZ200" t="s">
        <v>330</v>
      </c>
      <c r="XAA200" t="s">
        <v>330</v>
      </c>
      <c r="XAB200" t="s">
        <v>330</v>
      </c>
      <c r="XAC200" t="s">
        <v>330</v>
      </c>
      <c r="XAD200" t="s">
        <v>330</v>
      </c>
      <c r="XAE200" t="s">
        <v>330</v>
      </c>
      <c r="XAF200" t="s">
        <v>330</v>
      </c>
      <c r="XAG200" t="s">
        <v>330</v>
      </c>
      <c r="XAH200" t="s">
        <v>330</v>
      </c>
      <c r="XAI200" t="s">
        <v>330</v>
      </c>
      <c r="XAJ200" t="s">
        <v>330</v>
      </c>
      <c r="XAK200" t="s">
        <v>330</v>
      </c>
      <c r="XAL200" t="s">
        <v>330</v>
      </c>
      <c r="XAM200" t="s">
        <v>330</v>
      </c>
      <c r="XAN200" t="s">
        <v>330</v>
      </c>
      <c r="XAO200" t="s">
        <v>330</v>
      </c>
      <c r="XAP200" t="s">
        <v>330</v>
      </c>
      <c r="XAQ200" t="s">
        <v>330</v>
      </c>
      <c r="XAR200" t="s">
        <v>330</v>
      </c>
      <c r="XAS200" t="s">
        <v>330</v>
      </c>
      <c r="XAT200" t="s">
        <v>330</v>
      </c>
      <c r="XAU200" t="s">
        <v>330</v>
      </c>
      <c r="XAV200" t="s">
        <v>330</v>
      </c>
      <c r="XAW200" t="s">
        <v>330</v>
      </c>
      <c r="XAX200" t="s">
        <v>330</v>
      </c>
      <c r="XAY200" t="s">
        <v>330</v>
      </c>
      <c r="XAZ200" t="s">
        <v>330</v>
      </c>
      <c r="XBA200" t="s">
        <v>330</v>
      </c>
      <c r="XBB200" t="s">
        <v>330</v>
      </c>
      <c r="XBC200" t="s">
        <v>330</v>
      </c>
      <c r="XBD200" t="s">
        <v>330</v>
      </c>
      <c r="XBE200" t="s">
        <v>330</v>
      </c>
      <c r="XBF200" t="s">
        <v>330</v>
      </c>
      <c r="XBG200" t="s">
        <v>330</v>
      </c>
      <c r="XBH200" t="s">
        <v>330</v>
      </c>
      <c r="XBI200" t="s">
        <v>330</v>
      </c>
      <c r="XBJ200" t="s">
        <v>330</v>
      </c>
      <c r="XBK200" t="s">
        <v>330</v>
      </c>
      <c r="XBL200" t="s">
        <v>330</v>
      </c>
      <c r="XBM200" t="s">
        <v>330</v>
      </c>
      <c r="XBN200" t="s">
        <v>330</v>
      </c>
      <c r="XBO200" t="s">
        <v>330</v>
      </c>
      <c r="XBP200" t="s">
        <v>330</v>
      </c>
      <c r="XBQ200" t="s">
        <v>330</v>
      </c>
      <c r="XBR200" t="s">
        <v>330</v>
      </c>
      <c r="XBS200" t="s">
        <v>330</v>
      </c>
      <c r="XBT200" t="s">
        <v>330</v>
      </c>
      <c r="XBU200" t="s">
        <v>330</v>
      </c>
      <c r="XBV200" t="s">
        <v>330</v>
      </c>
      <c r="XBW200" t="s">
        <v>330</v>
      </c>
      <c r="XBX200" t="s">
        <v>330</v>
      </c>
      <c r="XBY200" t="s">
        <v>330</v>
      </c>
      <c r="XBZ200" t="s">
        <v>330</v>
      </c>
      <c r="XCA200" t="s">
        <v>330</v>
      </c>
      <c r="XCB200" t="s">
        <v>330</v>
      </c>
      <c r="XCC200" t="s">
        <v>330</v>
      </c>
      <c r="XCD200" t="s">
        <v>330</v>
      </c>
      <c r="XCE200" t="s">
        <v>330</v>
      </c>
      <c r="XCF200" t="s">
        <v>330</v>
      </c>
      <c r="XCG200" t="s">
        <v>330</v>
      </c>
      <c r="XCH200" t="s">
        <v>330</v>
      </c>
      <c r="XCI200" t="s">
        <v>330</v>
      </c>
      <c r="XCJ200" t="s">
        <v>330</v>
      </c>
      <c r="XCK200" t="s">
        <v>330</v>
      </c>
      <c r="XCL200" t="s">
        <v>330</v>
      </c>
      <c r="XCM200" t="s">
        <v>330</v>
      </c>
      <c r="XCN200" t="s">
        <v>330</v>
      </c>
      <c r="XCO200" t="s">
        <v>330</v>
      </c>
      <c r="XCP200" t="s">
        <v>330</v>
      </c>
      <c r="XCQ200" t="s">
        <v>330</v>
      </c>
      <c r="XCR200" t="s">
        <v>330</v>
      </c>
      <c r="XCS200" t="s">
        <v>330</v>
      </c>
      <c r="XCT200" t="s">
        <v>330</v>
      </c>
      <c r="XCU200" t="s">
        <v>330</v>
      </c>
      <c r="XCV200" t="s">
        <v>330</v>
      </c>
      <c r="XCW200" t="s">
        <v>330</v>
      </c>
      <c r="XCX200" t="s">
        <v>330</v>
      </c>
      <c r="XCY200" t="s">
        <v>330</v>
      </c>
      <c r="XCZ200" t="s">
        <v>330</v>
      </c>
      <c r="XDA200" t="s">
        <v>330</v>
      </c>
      <c r="XDB200" t="s">
        <v>330</v>
      </c>
      <c r="XDC200" t="s">
        <v>330</v>
      </c>
      <c r="XDD200" t="s">
        <v>330</v>
      </c>
      <c r="XDE200" t="s">
        <v>330</v>
      </c>
      <c r="XDF200" t="s">
        <v>330</v>
      </c>
      <c r="XDG200" t="s">
        <v>330</v>
      </c>
      <c r="XDH200" t="s">
        <v>330</v>
      </c>
      <c r="XDI200" t="s">
        <v>330</v>
      </c>
      <c r="XDJ200" t="s">
        <v>330</v>
      </c>
      <c r="XDK200" t="s">
        <v>330</v>
      </c>
      <c r="XDL200" t="s">
        <v>330</v>
      </c>
      <c r="XDM200" t="s">
        <v>330</v>
      </c>
      <c r="XDN200" t="s">
        <v>330</v>
      </c>
      <c r="XDO200" t="s">
        <v>330</v>
      </c>
      <c r="XDP200" t="s">
        <v>330</v>
      </c>
      <c r="XDQ200" t="s">
        <v>330</v>
      </c>
      <c r="XDR200" t="s">
        <v>330</v>
      </c>
      <c r="XDS200" t="s">
        <v>330</v>
      </c>
      <c r="XDT200" t="s">
        <v>330</v>
      </c>
      <c r="XDU200" t="s">
        <v>330</v>
      </c>
      <c r="XDV200" t="s">
        <v>330</v>
      </c>
      <c r="XDW200" t="s">
        <v>330</v>
      </c>
      <c r="XDX200" t="s">
        <v>330</v>
      </c>
      <c r="XDY200" t="s">
        <v>330</v>
      </c>
      <c r="XDZ200" t="s">
        <v>330</v>
      </c>
      <c r="XEA200" t="s">
        <v>330</v>
      </c>
      <c r="XEB200" t="s">
        <v>330</v>
      </c>
      <c r="XEC200" t="s">
        <v>330</v>
      </c>
      <c r="XED200" t="s">
        <v>330</v>
      </c>
      <c r="XEE200" t="s">
        <v>330</v>
      </c>
      <c r="XEF200" t="s">
        <v>330</v>
      </c>
      <c r="XEG200" t="s">
        <v>330</v>
      </c>
      <c r="XEH200" t="s">
        <v>330</v>
      </c>
      <c r="XEI200" t="s">
        <v>330</v>
      </c>
      <c r="XEJ200" t="s">
        <v>330</v>
      </c>
      <c r="XEK200" t="s">
        <v>330</v>
      </c>
      <c r="XEL200" t="s">
        <v>330</v>
      </c>
      <c r="XEM200" t="s">
        <v>330</v>
      </c>
      <c r="XEN200" t="s">
        <v>330</v>
      </c>
      <c r="XEO200" t="s">
        <v>330</v>
      </c>
      <c r="XEP200" t="s">
        <v>330</v>
      </c>
      <c r="XEQ200" t="s">
        <v>330</v>
      </c>
      <c r="XER200" t="s">
        <v>330</v>
      </c>
      <c r="XES200" t="s">
        <v>330</v>
      </c>
      <c r="XET200" t="s">
        <v>330</v>
      </c>
      <c r="XEU200" t="s">
        <v>330</v>
      </c>
      <c r="XEV200" t="s">
        <v>330</v>
      </c>
      <c r="XEW200" t="s">
        <v>330</v>
      </c>
      <c r="XEX200" t="s">
        <v>330</v>
      </c>
      <c r="XEY200" t="s">
        <v>330</v>
      </c>
      <c r="XEZ200" t="s">
        <v>330</v>
      </c>
      <c r="XFA200" t="s">
        <v>330</v>
      </c>
      <c r="XFB200" t="s">
        <v>330</v>
      </c>
      <c r="XFC200" t="s">
        <v>330</v>
      </c>
      <c r="XFD200" t="s">
        <v>330</v>
      </c>
    </row>
    <row r="201" spans="1:16384" x14ac:dyDescent="0.25">
      <c r="A201" t="s">
        <v>278</v>
      </c>
      <c r="B201" t="s">
        <v>259</v>
      </c>
    </row>
    <row r="202" spans="1:16384" x14ac:dyDescent="0.25">
      <c r="A202" t="s">
        <v>368</v>
      </c>
      <c r="B202" t="s">
        <v>105</v>
      </c>
    </row>
    <row r="203" spans="1:16384" x14ac:dyDescent="0.25">
      <c r="A203" t="s">
        <v>370</v>
      </c>
      <c r="B203" t="s">
        <v>330</v>
      </c>
    </row>
    <row r="204" spans="1:16384" x14ac:dyDescent="0.25">
      <c r="A204" t="s">
        <v>225</v>
      </c>
      <c r="B204" t="s">
        <v>262</v>
      </c>
    </row>
    <row r="205" spans="1:16384" x14ac:dyDescent="0.25">
      <c r="A205" t="s">
        <v>210</v>
      </c>
      <c r="B205" t="s">
        <v>263</v>
      </c>
    </row>
    <row r="206" spans="1:16384" x14ac:dyDescent="0.25">
      <c r="A206" t="s">
        <v>194</v>
      </c>
      <c r="B206" t="s">
        <v>264</v>
      </c>
    </row>
    <row r="207" spans="1:16384" x14ac:dyDescent="0.25">
      <c r="A207" t="s">
        <v>248</v>
      </c>
      <c r="B207" t="s">
        <v>265</v>
      </c>
    </row>
    <row r="208" spans="1:16384" x14ac:dyDescent="0.25">
      <c r="A208" t="s">
        <v>195</v>
      </c>
      <c r="B208" t="s">
        <v>268</v>
      </c>
    </row>
    <row r="209" spans="1:4" x14ac:dyDescent="0.25">
      <c r="A209" t="s">
        <v>293</v>
      </c>
      <c r="B209" t="s">
        <v>270</v>
      </c>
    </row>
    <row r="210" spans="1:4" x14ac:dyDescent="0.25">
      <c r="A210" t="s">
        <v>211</v>
      </c>
      <c r="B210" t="s">
        <v>207</v>
      </c>
    </row>
    <row r="211" spans="1:4" x14ac:dyDescent="0.25">
      <c r="A211" t="s">
        <v>422</v>
      </c>
      <c r="B211" t="s">
        <v>271</v>
      </c>
    </row>
    <row r="212" spans="1:4" x14ac:dyDescent="0.25">
      <c r="A212" t="s">
        <v>423</v>
      </c>
      <c r="B212" t="s">
        <v>329</v>
      </c>
    </row>
    <row r="213" spans="1:4" x14ac:dyDescent="0.25">
      <c r="A213" t="s">
        <v>294</v>
      </c>
    </row>
    <row r="214" spans="1:4" x14ac:dyDescent="0.25">
      <c r="A214" t="s">
        <v>295</v>
      </c>
    </row>
    <row r="215" spans="1:4" x14ac:dyDescent="0.25">
      <c r="A215" t="s">
        <v>300</v>
      </c>
    </row>
    <row r="216" spans="1:4" x14ac:dyDescent="0.25">
      <c r="A216" t="s">
        <v>232</v>
      </c>
      <c r="D216" t="s">
        <v>158</v>
      </c>
    </row>
    <row r="217" spans="1:4" x14ac:dyDescent="0.25">
      <c r="A217" t="s">
        <v>279</v>
      </c>
      <c r="D217" t="s">
        <v>424</v>
      </c>
    </row>
    <row r="218" spans="1:4" x14ac:dyDescent="0.25">
      <c r="A218" t="s">
        <v>250</v>
      </c>
      <c r="D218" t="s">
        <v>159</v>
      </c>
    </row>
    <row r="219" spans="1:4" x14ac:dyDescent="0.25">
      <c r="A219" t="s">
        <v>303</v>
      </c>
      <c r="D219" t="s">
        <v>160</v>
      </c>
    </row>
    <row r="220" spans="1:4" x14ac:dyDescent="0.25">
      <c r="A220" t="s">
        <v>386</v>
      </c>
      <c r="D220" t="s">
        <v>161</v>
      </c>
    </row>
    <row r="221" spans="1:4" x14ac:dyDescent="0.25">
      <c r="A221" t="s">
        <v>387</v>
      </c>
      <c r="D221" t="s">
        <v>162</v>
      </c>
    </row>
    <row r="222" spans="1:4" x14ac:dyDescent="0.25">
      <c r="A222" t="s">
        <v>226</v>
      </c>
      <c r="D222" t="s">
        <v>163</v>
      </c>
    </row>
    <row r="223" spans="1:4" x14ac:dyDescent="0.25">
      <c r="A223" t="s">
        <v>252</v>
      </c>
      <c r="B223" t="s">
        <v>2</v>
      </c>
      <c r="D223" t="s">
        <v>164</v>
      </c>
    </row>
    <row r="224" spans="1:4" x14ac:dyDescent="0.25">
      <c r="A224" t="s">
        <v>322</v>
      </c>
      <c r="B224" t="s">
        <v>3</v>
      </c>
      <c r="D224" t="s">
        <v>165</v>
      </c>
    </row>
    <row r="225" spans="1:4" x14ac:dyDescent="0.25">
      <c r="A225" t="s">
        <v>283</v>
      </c>
      <c r="B225" t="s">
        <v>4</v>
      </c>
      <c r="D225" t="s">
        <v>166</v>
      </c>
    </row>
    <row r="226" spans="1:4" x14ac:dyDescent="0.25">
      <c r="A226" t="s">
        <v>273</v>
      </c>
      <c r="B226" t="s">
        <v>5</v>
      </c>
      <c r="D226" t="s">
        <v>167</v>
      </c>
    </row>
    <row r="227" spans="1:4" x14ac:dyDescent="0.25">
      <c r="A227" t="s">
        <v>314</v>
      </c>
      <c r="B227" t="s">
        <v>6</v>
      </c>
      <c r="D227" t="s">
        <v>168</v>
      </c>
    </row>
    <row r="228" spans="1:4" x14ac:dyDescent="0.25">
      <c r="A228" t="s">
        <v>206</v>
      </c>
      <c r="B228" t="s">
        <v>7</v>
      </c>
      <c r="D228" t="s">
        <v>169</v>
      </c>
    </row>
    <row r="229" spans="1:4" x14ac:dyDescent="0.25">
      <c r="A229" t="s">
        <v>304</v>
      </c>
      <c r="B229" t="s">
        <v>8</v>
      </c>
      <c r="D229" t="s">
        <v>426</v>
      </c>
    </row>
    <row r="230" spans="1:4" x14ac:dyDescent="0.25">
      <c r="A230" t="s">
        <v>328</v>
      </c>
      <c r="B230" t="s">
        <v>425</v>
      </c>
      <c r="D230" t="s">
        <v>171</v>
      </c>
    </row>
    <row r="231" spans="1:4" x14ac:dyDescent="0.25">
      <c r="A231" t="s">
        <v>395</v>
      </c>
      <c r="B231" t="s">
        <v>10</v>
      </c>
    </row>
    <row r="232" spans="1:4" x14ac:dyDescent="0.25">
      <c r="A232" t="s">
        <v>288</v>
      </c>
      <c r="B232" t="s">
        <v>443</v>
      </c>
    </row>
    <row r="233" spans="1:4" x14ac:dyDescent="0.25">
      <c r="A233" t="s">
        <v>239</v>
      </c>
      <c r="B233" t="s">
        <v>11</v>
      </c>
    </row>
    <row r="234" spans="1:4" x14ac:dyDescent="0.25">
      <c r="A234" t="s">
        <v>254</v>
      </c>
      <c r="B234" t="s">
        <v>12</v>
      </c>
    </row>
    <row r="235" spans="1:4" x14ac:dyDescent="0.25">
      <c r="A235" t="s">
        <v>324</v>
      </c>
      <c r="B235" t="s">
        <v>13</v>
      </c>
    </row>
    <row r="236" spans="1:4" x14ac:dyDescent="0.25">
      <c r="A236" t="s">
        <v>306</v>
      </c>
      <c r="B236" t="s">
        <v>14</v>
      </c>
    </row>
    <row r="237" spans="1:4" x14ac:dyDescent="0.25">
      <c r="A237" t="s">
        <v>397</v>
      </c>
      <c r="B237" t="s">
        <v>15</v>
      </c>
    </row>
    <row r="238" spans="1:4" x14ac:dyDescent="0.25">
      <c r="A238" t="s">
        <v>280</v>
      </c>
      <c r="B238" t="s">
        <v>16</v>
      </c>
    </row>
    <row r="239" spans="1:4" x14ac:dyDescent="0.25">
      <c r="A239" t="s">
        <v>197</v>
      </c>
      <c r="B239" t="s">
        <v>17</v>
      </c>
    </row>
    <row r="240" spans="1:4" x14ac:dyDescent="0.25">
      <c r="A240" t="s">
        <v>320</v>
      </c>
      <c r="B240" t="s">
        <v>18</v>
      </c>
    </row>
    <row r="241" spans="1:2" x14ac:dyDescent="0.25">
      <c r="A241" t="s">
        <v>400</v>
      </c>
      <c r="B241" t="s">
        <v>19</v>
      </c>
    </row>
    <row r="242" spans="1:2" x14ac:dyDescent="0.25">
      <c r="A242" t="s">
        <v>289</v>
      </c>
      <c r="B242" t="s">
        <v>20</v>
      </c>
    </row>
    <row r="243" spans="1:2" x14ac:dyDescent="0.25">
      <c r="A243" t="s">
        <v>317</v>
      </c>
      <c r="B243" t="s">
        <v>21</v>
      </c>
    </row>
    <row r="244" spans="1:2" x14ac:dyDescent="0.25">
      <c r="A244" t="s">
        <v>212</v>
      </c>
      <c r="B244" t="s">
        <v>22</v>
      </c>
    </row>
    <row r="245" spans="1:2" x14ac:dyDescent="0.25">
      <c r="A245" t="s">
        <v>255</v>
      </c>
      <c r="B245" t="s">
        <v>23</v>
      </c>
    </row>
    <row r="246" spans="1:2" x14ac:dyDescent="0.25">
      <c r="A246" t="s">
        <v>301</v>
      </c>
      <c r="B246" t="s">
        <v>24</v>
      </c>
    </row>
    <row r="247" spans="1:2" x14ac:dyDescent="0.25">
      <c r="A247" t="s">
        <v>309</v>
      </c>
      <c r="B247" t="s">
        <v>25</v>
      </c>
    </row>
    <row r="248" spans="1:2" x14ac:dyDescent="0.25">
      <c r="A248" t="s">
        <v>198</v>
      </c>
      <c r="B248" t="s">
        <v>26</v>
      </c>
    </row>
    <row r="249" spans="1:2" x14ac:dyDescent="0.25">
      <c r="A249" t="s">
        <v>427</v>
      </c>
      <c r="B249" t="s">
        <v>27</v>
      </c>
    </row>
    <row r="250" spans="1:2" x14ac:dyDescent="0.25">
      <c r="A250" t="s">
        <v>402</v>
      </c>
      <c r="B250" t="s">
        <v>28</v>
      </c>
    </row>
    <row r="251" spans="1:2" x14ac:dyDescent="0.25">
      <c r="A251" t="s">
        <v>313</v>
      </c>
      <c r="B251" t="s">
        <v>29</v>
      </c>
    </row>
    <row r="252" spans="1:2" x14ac:dyDescent="0.25">
      <c r="A252" t="s">
        <v>256</v>
      </c>
      <c r="B252" t="s">
        <v>30</v>
      </c>
    </row>
    <row r="253" spans="1:2" x14ac:dyDescent="0.25">
      <c r="A253" t="s">
        <v>213</v>
      </c>
      <c r="B253" t="s">
        <v>31</v>
      </c>
    </row>
    <row r="254" spans="1:2" x14ac:dyDescent="0.25">
      <c r="A254" t="s">
        <v>403</v>
      </c>
      <c r="B254" t="s">
        <v>32</v>
      </c>
    </row>
    <row r="255" spans="1:2" x14ac:dyDescent="0.25">
      <c r="A255" t="s">
        <v>228</v>
      </c>
      <c r="B255" t="s">
        <v>33</v>
      </c>
    </row>
    <row r="256" spans="1:2" x14ac:dyDescent="0.25">
      <c r="A256" t="s">
        <v>274</v>
      </c>
      <c r="B256" t="s">
        <v>34</v>
      </c>
    </row>
    <row r="257" spans="1:2" x14ac:dyDescent="0.25">
      <c r="A257" t="s">
        <v>257</v>
      </c>
      <c r="B257" t="s">
        <v>35</v>
      </c>
    </row>
    <row r="258" spans="1:2" x14ac:dyDescent="0.25">
      <c r="A258" t="s">
        <v>281</v>
      </c>
      <c r="B258" t="s">
        <v>151</v>
      </c>
    </row>
    <row r="259" spans="1:2" x14ac:dyDescent="0.25">
      <c r="A259" t="s">
        <v>319</v>
      </c>
      <c r="B259" t="s">
        <v>36</v>
      </c>
    </row>
    <row r="260" spans="1:2" x14ac:dyDescent="0.25">
      <c r="A260" t="s">
        <v>229</v>
      </c>
      <c r="B260" t="s">
        <v>37</v>
      </c>
    </row>
    <row r="261" spans="1:2" x14ac:dyDescent="0.25">
      <c r="A261" t="s">
        <v>214</v>
      </c>
      <c r="B261" t="s">
        <v>38</v>
      </c>
    </row>
    <row r="262" spans="1:2" x14ac:dyDescent="0.25">
      <c r="A262" t="s">
        <v>240</v>
      </c>
      <c r="B262" t="s">
        <v>39</v>
      </c>
    </row>
    <row r="263" spans="1:2" x14ac:dyDescent="0.25">
      <c r="A263" t="s">
        <v>296</v>
      </c>
      <c r="B263" t="s">
        <v>40</v>
      </c>
    </row>
    <row r="264" spans="1:2" x14ac:dyDescent="0.25">
      <c r="A264" t="s">
        <v>199</v>
      </c>
      <c r="B264" t="s">
        <v>41</v>
      </c>
    </row>
    <row r="265" spans="1:2" x14ac:dyDescent="0.25">
      <c r="A265" t="s">
        <v>405</v>
      </c>
      <c r="B265" t="s">
        <v>42</v>
      </c>
    </row>
    <row r="266" spans="1:2" x14ac:dyDescent="0.25">
      <c r="A266" t="s">
        <v>215</v>
      </c>
      <c r="B266" t="s">
        <v>43</v>
      </c>
    </row>
    <row r="267" spans="1:2" x14ac:dyDescent="0.25">
      <c r="A267" t="s">
        <v>258</v>
      </c>
      <c r="B267" t="s">
        <v>44</v>
      </c>
    </row>
    <row r="268" spans="1:2" x14ac:dyDescent="0.25">
      <c r="A268" t="s">
        <v>285</v>
      </c>
      <c r="B268" t="s">
        <v>45</v>
      </c>
    </row>
    <row r="269" spans="1:2" x14ac:dyDescent="0.25">
      <c r="A269" t="s">
        <v>216</v>
      </c>
      <c r="B269" t="s">
        <v>46</v>
      </c>
    </row>
    <row r="270" spans="1:2" x14ac:dyDescent="0.25">
      <c r="A270" t="s">
        <v>241</v>
      </c>
      <c r="B270" t="s">
        <v>47</v>
      </c>
    </row>
    <row r="271" spans="1:2" x14ac:dyDescent="0.25">
      <c r="A271" t="s">
        <v>230</v>
      </c>
      <c r="B271" t="s">
        <v>48</v>
      </c>
    </row>
    <row r="272" spans="1:2" x14ac:dyDescent="0.25">
      <c r="A272" t="s">
        <v>201</v>
      </c>
      <c r="B272" t="s">
        <v>49</v>
      </c>
    </row>
    <row r="273" spans="1:2" x14ac:dyDescent="0.25">
      <c r="A273" t="s">
        <v>407</v>
      </c>
      <c r="B273" t="s">
        <v>50</v>
      </c>
    </row>
    <row r="274" spans="1:2" x14ac:dyDescent="0.25">
      <c r="A274" t="s">
        <v>217</v>
      </c>
      <c r="B274" t="s">
        <v>51</v>
      </c>
    </row>
    <row r="275" spans="1:2" x14ac:dyDescent="0.25">
      <c r="A275" t="s">
        <v>259</v>
      </c>
      <c r="B275" t="s">
        <v>52</v>
      </c>
    </row>
    <row r="276" spans="1:2" x14ac:dyDescent="0.25">
      <c r="A276" t="s">
        <v>310</v>
      </c>
      <c r="B276" t="s">
        <v>53</v>
      </c>
    </row>
    <row r="277" spans="1:2" x14ac:dyDescent="0.25">
      <c r="A277" t="s">
        <v>409</v>
      </c>
      <c r="B277" t="s">
        <v>54</v>
      </c>
    </row>
    <row r="278" spans="1:2" x14ac:dyDescent="0.25">
      <c r="A278" t="s">
        <v>302</v>
      </c>
      <c r="B278" t="s">
        <v>55</v>
      </c>
    </row>
    <row r="279" spans="1:2" x14ac:dyDescent="0.25">
      <c r="A279" t="s">
        <v>202</v>
      </c>
      <c r="B279" t="s">
        <v>56</v>
      </c>
    </row>
    <row r="280" spans="1:2" x14ac:dyDescent="0.25">
      <c r="A280" t="s">
        <v>203</v>
      </c>
      <c r="B280" t="s">
        <v>57</v>
      </c>
    </row>
    <row r="281" spans="1:2" x14ac:dyDescent="0.25">
      <c r="A281" t="s">
        <v>411</v>
      </c>
      <c r="B281" t="s">
        <v>58</v>
      </c>
    </row>
    <row r="282" spans="1:2" x14ac:dyDescent="0.25">
      <c r="A282" t="s">
        <v>242</v>
      </c>
      <c r="B282" t="s">
        <v>59</v>
      </c>
    </row>
    <row r="283" spans="1:2" x14ac:dyDescent="0.25">
      <c r="A283" t="s">
        <v>282</v>
      </c>
      <c r="B283" t="s">
        <v>60</v>
      </c>
    </row>
    <row r="284" spans="1:2" x14ac:dyDescent="0.25">
      <c r="A284" t="s">
        <v>231</v>
      </c>
      <c r="B284" t="s">
        <v>61</v>
      </c>
    </row>
    <row r="285" spans="1:2" x14ac:dyDescent="0.25">
      <c r="A285" t="s">
        <v>428</v>
      </c>
      <c r="B285" t="s">
        <v>62</v>
      </c>
    </row>
    <row r="286" spans="1:2" x14ac:dyDescent="0.25">
      <c r="A286" t="s">
        <v>260</v>
      </c>
      <c r="B286" t="s">
        <v>63</v>
      </c>
    </row>
    <row r="287" spans="1:2" x14ac:dyDescent="0.25">
      <c r="A287" t="s">
        <v>275</v>
      </c>
      <c r="B287" t="s">
        <v>64</v>
      </c>
    </row>
    <row r="288" spans="1:2" x14ac:dyDescent="0.25">
      <c r="A288" t="s">
        <v>261</v>
      </c>
      <c r="B288" t="s">
        <v>65</v>
      </c>
    </row>
    <row r="289" spans="1:3" x14ac:dyDescent="0.25">
      <c r="A289" t="s">
        <v>429</v>
      </c>
      <c r="B289" t="s">
        <v>66</v>
      </c>
      <c r="C289" t="s">
        <v>323</v>
      </c>
    </row>
    <row r="290" spans="1:3" x14ac:dyDescent="0.25">
      <c r="A290" t="s">
        <v>218</v>
      </c>
      <c r="B290" t="s">
        <v>67</v>
      </c>
    </row>
    <row r="291" spans="1:3" x14ac:dyDescent="0.25">
      <c r="A291" t="s">
        <v>413</v>
      </c>
      <c r="B291" t="s">
        <v>68</v>
      </c>
    </row>
    <row r="292" spans="1:3" x14ac:dyDescent="0.25">
      <c r="A292" t="s">
        <v>414</v>
      </c>
      <c r="B292" t="s">
        <v>69</v>
      </c>
    </row>
    <row r="293" spans="1:3" x14ac:dyDescent="0.25">
      <c r="A293" t="s">
        <v>415</v>
      </c>
      <c r="B293" t="s">
        <v>70</v>
      </c>
    </row>
    <row r="294" spans="1:3" x14ac:dyDescent="0.25">
      <c r="A294" t="s">
        <v>265</v>
      </c>
      <c r="B294" t="s">
        <v>71</v>
      </c>
    </row>
    <row r="295" spans="1:3" x14ac:dyDescent="0.25">
      <c r="A295" t="s">
        <v>286</v>
      </c>
      <c r="B295" t="s">
        <v>72</v>
      </c>
    </row>
    <row r="296" spans="1:3" x14ac:dyDescent="0.25">
      <c r="A296" t="s">
        <v>266</v>
      </c>
      <c r="B296" t="s">
        <v>73</v>
      </c>
    </row>
    <row r="297" spans="1:3" x14ac:dyDescent="0.25">
      <c r="A297" t="s">
        <v>267</v>
      </c>
      <c r="B297" t="s">
        <v>74</v>
      </c>
    </row>
    <row r="298" spans="1:3" x14ac:dyDescent="0.25">
      <c r="A298" t="s">
        <v>430</v>
      </c>
      <c r="B298" t="s">
        <v>75</v>
      </c>
    </row>
    <row r="299" spans="1:3" x14ac:dyDescent="0.25">
      <c r="A299" t="s">
        <v>325</v>
      </c>
      <c r="B299" t="s">
        <v>76</v>
      </c>
    </row>
    <row r="300" spans="1:3" x14ac:dyDescent="0.25">
      <c r="A300" t="s">
        <v>305</v>
      </c>
      <c r="B300" t="s">
        <v>77</v>
      </c>
    </row>
    <row r="301" spans="1:3" x14ac:dyDescent="0.25">
      <c r="A301" t="s">
        <v>236</v>
      </c>
      <c r="B301" t="s">
        <v>78</v>
      </c>
    </row>
    <row r="302" spans="1:3" x14ac:dyDescent="0.25">
      <c r="A302" t="s">
        <v>316</v>
      </c>
      <c r="B302" t="s">
        <v>79</v>
      </c>
    </row>
    <row r="303" spans="1:3" x14ac:dyDescent="0.25">
      <c r="A303" t="s">
        <v>268</v>
      </c>
      <c r="B303" t="s">
        <v>80</v>
      </c>
    </row>
    <row r="304" spans="1:3" x14ac:dyDescent="0.25">
      <c r="A304" t="s">
        <v>269</v>
      </c>
      <c r="B304" t="s">
        <v>81</v>
      </c>
    </row>
    <row r="305" spans="1:2" x14ac:dyDescent="0.25">
      <c r="A305" t="s">
        <v>204</v>
      </c>
      <c r="B305" t="s">
        <v>82</v>
      </c>
    </row>
    <row r="306" spans="1:2" x14ac:dyDescent="0.25">
      <c r="A306" t="s">
        <v>298</v>
      </c>
      <c r="B306" t="s">
        <v>83</v>
      </c>
    </row>
    <row r="307" spans="1:2" x14ac:dyDescent="0.25">
      <c r="A307" t="s">
        <v>291</v>
      </c>
      <c r="B307" t="s">
        <v>84</v>
      </c>
    </row>
    <row r="308" spans="1:2" x14ac:dyDescent="0.25">
      <c r="A308" t="s">
        <v>219</v>
      </c>
      <c r="B308" t="s">
        <v>85</v>
      </c>
    </row>
    <row r="309" spans="1:2" x14ac:dyDescent="0.25">
      <c r="A309" t="s">
        <v>270</v>
      </c>
      <c r="B309" t="s">
        <v>86</v>
      </c>
    </row>
    <row r="310" spans="1:2" x14ac:dyDescent="0.25">
      <c r="A310" t="s">
        <v>287</v>
      </c>
      <c r="B310" t="s">
        <v>87</v>
      </c>
    </row>
    <row r="311" spans="1:2" x14ac:dyDescent="0.25">
      <c r="A311" t="s">
        <v>220</v>
      </c>
      <c r="B311" t="s">
        <v>88</v>
      </c>
    </row>
    <row r="312" spans="1:2" x14ac:dyDescent="0.25">
      <c r="A312" t="s">
        <v>431</v>
      </c>
      <c r="B312" t="s">
        <v>89</v>
      </c>
    </row>
    <row r="313" spans="1:2" x14ac:dyDescent="0.25">
      <c r="A313" t="s">
        <v>271</v>
      </c>
      <c r="B313" t="s">
        <v>90</v>
      </c>
    </row>
    <row r="314" spans="1:2" x14ac:dyDescent="0.25">
      <c r="A314" t="s">
        <v>321</v>
      </c>
      <c r="B314" t="s">
        <v>91</v>
      </c>
    </row>
    <row r="315" spans="1:2" x14ac:dyDescent="0.25">
      <c r="A315" t="s">
        <v>299</v>
      </c>
      <c r="B315" t="s">
        <v>92</v>
      </c>
    </row>
    <row r="316" spans="1:2" x14ac:dyDescent="0.25">
      <c r="B316" t="s">
        <v>93</v>
      </c>
    </row>
    <row r="317" spans="1:2" x14ac:dyDescent="0.25">
      <c r="A317" t="s">
        <v>318</v>
      </c>
      <c r="B317" t="s">
        <v>94</v>
      </c>
    </row>
    <row r="318" spans="1:2" x14ac:dyDescent="0.25">
      <c r="B318" t="s">
        <v>95</v>
      </c>
    </row>
    <row r="319" spans="1:2" x14ac:dyDescent="0.25">
      <c r="B319" t="s">
        <v>96</v>
      </c>
    </row>
    <row r="320" spans="1:2" x14ac:dyDescent="0.25">
      <c r="B320" t="s">
        <v>97</v>
      </c>
    </row>
    <row r="321" spans="2:2" x14ac:dyDescent="0.25">
      <c r="B321" t="s">
        <v>98</v>
      </c>
    </row>
    <row r="322" spans="2:2" x14ac:dyDescent="0.25">
      <c r="B322" t="s">
        <v>99</v>
      </c>
    </row>
    <row r="323" spans="2:2" x14ac:dyDescent="0.25">
      <c r="B323" t="s">
        <v>100</v>
      </c>
    </row>
    <row r="324" spans="2:2" x14ac:dyDescent="0.25">
      <c r="B324" t="s">
        <v>101</v>
      </c>
    </row>
    <row r="325" spans="2:2" x14ac:dyDescent="0.25">
      <c r="B325" t="s">
        <v>102</v>
      </c>
    </row>
    <row r="326" spans="2:2" x14ac:dyDescent="0.25">
      <c r="B326" t="s">
        <v>103</v>
      </c>
    </row>
    <row r="327" spans="2:2" x14ac:dyDescent="0.25">
      <c r="B327" t="s">
        <v>104</v>
      </c>
    </row>
    <row r="328" spans="2:2" x14ac:dyDescent="0.25">
      <c r="B328" t="s">
        <v>105</v>
      </c>
    </row>
    <row r="329" spans="2:2" x14ac:dyDescent="0.25">
      <c r="B329" t="s">
        <v>106</v>
      </c>
    </row>
    <row r="330" spans="2:2" x14ac:dyDescent="0.25">
      <c r="B330" t="s">
        <v>107</v>
      </c>
    </row>
    <row r="331" spans="2:2" x14ac:dyDescent="0.25">
      <c r="B331" t="s">
        <v>108</v>
      </c>
    </row>
    <row r="332" spans="2:2" x14ac:dyDescent="0.25">
      <c r="B332" t="s">
        <v>109</v>
      </c>
    </row>
    <row r="333" spans="2:2" x14ac:dyDescent="0.25">
      <c r="B333" t="s">
        <v>110</v>
      </c>
    </row>
    <row r="334" spans="2:2" x14ac:dyDescent="0.25">
      <c r="B334" t="s">
        <v>111</v>
      </c>
    </row>
    <row r="335" spans="2:2" x14ac:dyDescent="0.25">
      <c r="B335" t="s">
        <v>112</v>
      </c>
    </row>
    <row r="336" spans="2:2" x14ac:dyDescent="0.25">
      <c r="B336" t="s">
        <v>113</v>
      </c>
    </row>
    <row r="337" spans="2:2" x14ac:dyDescent="0.25">
      <c r="B337" t="s">
        <v>114</v>
      </c>
    </row>
    <row r="338" spans="2:2" x14ac:dyDescent="0.25">
      <c r="B338" t="s">
        <v>115</v>
      </c>
    </row>
    <row r="339" spans="2:2" x14ac:dyDescent="0.25">
      <c r="B339" t="s">
        <v>116</v>
      </c>
    </row>
    <row r="340" spans="2:2" x14ac:dyDescent="0.25">
      <c r="B340" t="s">
        <v>117</v>
      </c>
    </row>
    <row r="341" spans="2:2" x14ac:dyDescent="0.25">
      <c r="B341" t="s">
        <v>118</v>
      </c>
    </row>
    <row r="342" spans="2:2" x14ac:dyDescent="0.25">
      <c r="B342" t="s">
        <v>119</v>
      </c>
    </row>
    <row r="343" spans="2:2" x14ac:dyDescent="0.25">
      <c r="B343" t="s">
        <v>120</v>
      </c>
    </row>
    <row r="344" spans="2:2" x14ac:dyDescent="0.25">
      <c r="B344" t="s">
        <v>121</v>
      </c>
    </row>
    <row r="345" spans="2:2" x14ac:dyDescent="0.25">
      <c r="B345" t="s">
        <v>122</v>
      </c>
    </row>
    <row r="346" spans="2:2" x14ac:dyDescent="0.25">
      <c r="B346" t="s">
        <v>123</v>
      </c>
    </row>
    <row r="347" spans="2:2" x14ac:dyDescent="0.25">
      <c r="B347" t="s">
        <v>124</v>
      </c>
    </row>
    <row r="348" spans="2:2" x14ac:dyDescent="0.25">
      <c r="B348" t="s">
        <v>125</v>
      </c>
    </row>
    <row r="349" spans="2:2" x14ac:dyDescent="0.25">
      <c r="B349" t="s">
        <v>126</v>
      </c>
    </row>
    <row r="350" spans="2:2" x14ac:dyDescent="0.25">
      <c r="B350" t="s">
        <v>127</v>
      </c>
    </row>
    <row r="351" spans="2:2" x14ac:dyDescent="0.25">
      <c r="B351" t="s">
        <v>128</v>
      </c>
    </row>
    <row r="352" spans="2:2" x14ac:dyDescent="0.25">
      <c r="B352" t="s">
        <v>129</v>
      </c>
    </row>
    <row r="353" spans="2:2" x14ac:dyDescent="0.25">
      <c r="B353" t="s">
        <v>130</v>
      </c>
    </row>
    <row r="354" spans="2:2" x14ac:dyDescent="0.25">
      <c r="B354" t="s">
        <v>131</v>
      </c>
    </row>
    <row r="355" spans="2:2" x14ac:dyDescent="0.25">
      <c r="B355" t="s">
        <v>132</v>
      </c>
    </row>
    <row r="356" spans="2:2" x14ac:dyDescent="0.25">
      <c r="B356" t="s">
        <v>133</v>
      </c>
    </row>
    <row r="357" spans="2:2" x14ac:dyDescent="0.25">
      <c r="B357" t="s">
        <v>134</v>
      </c>
    </row>
    <row r="358" spans="2:2" x14ac:dyDescent="0.25">
      <c r="B358" t="s">
        <v>135</v>
      </c>
    </row>
    <row r="359" spans="2:2" x14ac:dyDescent="0.25">
      <c r="B359" t="s">
        <v>136</v>
      </c>
    </row>
    <row r="360" spans="2:2" x14ac:dyDescent="0.25">
      <c r="B360" t="s">
        <v>137</v>
      </c>
    </row>
    <row r="361" spans="2:2" x14ac:dyDescent="0.25">
      <c r="B361" t="s">
        <v>412</v>
      </c>
    </row>
    <row r="362" spans="2:2" x14ac:dyDescent="0.25">
      <c r="B362" t="s">
        <v>139</v>
      </c>
    </row>
    <row r="363" spans="2:2" x14ac:dyDescent="0.25">
      <c r="B363" t="s">
        <v>140</v>
      </c>
    </row>
    <row r="364" spans="2:2" x14ac:dyDescent="0.25">
      <c r="B364" t="s">
        <v>141</v>
      </c>
    </row>
    <row r="365" spans="2:2" x14ac:dyDescent="0.25">
      <c r="B365" t="s">
        <v>142</v>
      </c>
    </row>
    <row r="366" spans="2:2" x14ac:dyDescent="0.25">
      <c r="B366" t="s">
        <v>143</v>
      </c>
    </row>
    <row r="367" spans="2:2" x14ac:dyDescent="0.25">
      <c r="B367" t="s">
        <v>144</v>
      </c>
    </row>
    <row r="368" spans="2:2" x14ac:dyDescent="0.25">
      <c r="B368" t="s">
        <v>145</v>
      </c>
    </row>
    <row r="369" spans="2:2" x14ac:dyDescent="0.25">
      <c r="B369" t="s">
        <v>138</v>
      </c>
    </row>
  </sheetData>
  <sortState xmlns:xlrd2="http://schemas.microsoft.com/office/spreadsheetml/2017/richdata2" ref="B123:B177">
    <sortCondition ref="B177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2021-11-16T19:01:41Z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